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firstSheet="2" activeTab="5"/>
  </bookViews>
  <sheets>
    <sheet name="Платформа AMS янв-июнь 2017" sheetId="1" r:id="rId1"/>
    <sheet name="Платформа EBSCO янв-июнь 2017" sheetId="2" r:id="rId2"/>
    <sheet name="Платформа AMS янв-сент 2017 " sheetId="3" r:id="rId3"/>
    <sheet name="Платформа EBSCO янв-сентяб 2017" sheetId="4" r:id="rId4"/>
    <sheet name="Платформа AMS янв-декабр 2017" sheetId="6" r:id="rId5"/>
    <sheet name="Платформа EBSCO янв-декабр 2017" sheetId="5" r:id="rId6"/>
    <sheet name="Лист3" sheetId="7" r:id="rId7"/>
  </sheets>
  <calcPr calcId="125725"/>
</workbook>
</file>

<file path=xl/calcChain.xml><?xml version="1.0" encoding="utf-8"?>
<calcChain xmlns="http://schemas.openxmlformats.org/spreadsheetml/2006/main">
  <c r="AK46" i="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N45"/>
  <c r="AM45"/>
  <c r="AL45"/>
  <c r="AN44"/>
  <c r="AM44"/>
  <c r="AL44"/>
  <c r="AN43"/>
  <c r="AM43"/>
  <c r="AL43"/>
  <c r="AN42"/>
  <c r="AM42"/>
  <c r="AL42"/>
  <c r="AN41"/>
  <c r="AM41"/>
  <c r="AL41"/>
  <c r="AN40"/>
  <c r="AM40"/>
  <c r="AL40"/>
  <c r="AN39"/>
  <c r="AM39"/>
  <c r="AL39"/>
  <c r="AN38"/>
  <c r="AM38"/>
  <c r="AL38"/>
  <c r="AN37"/>
  <c r="AM37"/>
  <c r="AL37"/>
  <c r="AN36"/>
  <c r="AM36"/>
  <c r="AL36"/>
  <c r="AN35"/>
  <c r="AM35"/>
  <c r="AL35"/>
  <c r="AN34"/>
  <c r="AM34"/>
  <c r="AL34"/>
  <c r="AN33"/>
  <c r="AM33"/>
  <c r="AL33"/>
  <c r="AN32"/>
  <c r="AM32"/>
  <c r="AL32"/>
  <c r="AN31"/>
  <c r="AM31"/>
  <c r="AL31"/>
  <c r="AN30"/>
  <c r="AM30"/>
  <c r="AL30"/>
  <c r="AN29"/>
  <c r="AM29"/>
  <c r="AL29"/>
  <c r="AN28"/>
  <c r="AM28"/>
  <c r="AL28"/>
  <c r="AN27"/>
  <c r="AM27"/>
  <c r="AL27"/>
  <c r="AN26"/>
  <c r="AM26"/>
  <c r="AL26"/>
  <c r="AN25"/>
  <c r="AM25"/>
  <c r="AL25"/>
  <c r="AN24"/>
  <c r="AM24"/>
  <c r="AL24"/>
  <c r="AN23"/>
  <c r="AM23"/>
  <c r="AL23"/>
  <c r="AN22"/>
  <c r="AM22"/>
  <c r="AL22"/>
  <c r="AN21"/>
  <c r="AM21"/>
  <c r="AL21"/>
  <c r="AN20"/>
  <c r="AM20"/>
  <c r="AL20"/>
  <c r="AN19"/>
  <c r="AM19"/>
  <c r="AL19"/>
  <c r="AN18"/>
  <c r="AM18"/>
  <c r="AL18"/>
  <c r="AN17"/>
  <c r="AM17"/>
  <c r="AL17"/>
  <c r="AN16"/>
  <c r="AM16"/>
  <c r="AL16"/>
  <c r="AN15"/>
  <c r="AM15"/>
  <c r="AL15"/>
  <c r="AN14"/>
  <c r="AM14"/>
  <c r="AL14"/>
  <c r="AN13"/>
  <c r="AM13"/>
  <c r="AL13"/>
  <c r="AN12"/>
  <c r="AM12"/>
  <c r="AL12"/>
  <c r="AN11"/>
  <c r="AM11"/>
  <c r="AL11"/>
  <c r="AN10"/>
  <c r="AM10"/>
  <c r="AL10"/>
  <c r="AN9"/>
  <c r="AM9"/>
  <c r="AL9"/>
  <c r="AN8"/>
  <c r="AM8"/>
  <c r="AL8"/>
  <c r="AN7"/>
  <c r="AM7"/>
  <c r="AL7"/>
  <c r="AN6"/>
  <c r="AN46" s="1"/>
  <c r="AM6"/>
  <c r="AM46" s="1"/>
  <c r="AL6"/>
  <c r="AL46" s="1"/>
  <c r="AN43" i="5"/>
  <c r="AM43"/>
  <c r="AL43"/>
  <c r="AN42"/>
  <c r="AM42"/>
  <c r="AL42"/>
  <c r="AN41"/>
  <c r="AM41"/>
  <c r="AL41"/>
  <c r="AN40"/>
  <c r="AM40"/>
  <c r="AL40"/>
  <c r="AN39"/>
  <c r="AM39"/>
  <c r="AL39"/>
  <c r="AN38"/>
  <c r="AM38"/>
  <c r="AL38"/>
  <c r="AN37"/>
  <c r="AM37"/>
  <c r="AL37"/>
  <c r="AN36"/>
  <c r="AM36"/>
  <c r="AL36"/>
  <c r="AN35"/>
  <c r="AM35"/>
  <c r="AL35"/>
  <c r="AN34"/>
  <c r="AM34"/>
  <c r="AL34"/>
  <c r="AN33"/>
  <c r="AM33"/>
  <c r="AL33"/>
  <c r="AN32"/>
  <c r="AM32"/>
  <c r="AL32"/>
  <c r="AN31"/>
  <c r="AM31"/>
  <c r="AL31"/>
  <c r="AN30"/>
  <c r="AM30"/>
  <c r="AL30"/>
  <c r="AN29"/>
  <c r="AM29"/>
  <c r="AL29"/>
  <c r="AN28"/>
  <c r="AM28"/>
  <c r="AL28"/>
  <c r="AN27"/>
  <c r="AM27"/>
  <c r="AL27"/>
  <c r="AN26"/>
  <c r="AM26"/>
  <c r="AL26"/>
  <c r="AN25"/>
  <c r="AM25"/>
  <c r="AL25"/>
  <c r="AN24"/>
  <c r="AM24"/>
  <c r="AL24"/>
  <c r="AN23"/>
  <c r="AM23"/>
  <c r="AL23"/>
  <c r="AN22"/>
  <c r="AM22"/>
  <c r="AL22"/>
  <c r="AN21"/>
  <c r="AM21"/>
  <c r="AL21"/>
  <c r="AN20"/>
  <c r="AM20"/>
  <c r="AL20"/>
  <c r="AN19"/>
  <c r="AM19"/>
  <c r="AL19"/>
  <c r="AN18"/>
  <c r="AM18"/>
  <c r="AL18"/>
  <c r="AN17"/>
  <c r="AM17"/>
  <c r="AL17"/>
  <c r="AN16"/>
  <c r="AM16"/>
  <c r="AL16"/>
  <c r="AN15"/>
  <c r="AM15"/>
  <c r="AL15"/>
  <c r="AN14"/>
  <c r="AM14"/>
  <c r="AL14"/>
  <c r="AN13"/>
  <c r="AM13"/>
  <c r="AL13"/>
  <c r="AN12"/>
  <c r="AM12"/>
  <c r="AL12"/>
  <c r="AN11"/>
  <c r="AM11"/>
  <c r="AL11"/>
  <c r="AN10"/>
  <c r="AM10"/>
  <c r="AL10"/>
  <c r="AN9"/>
  <c r="AM9"/>
  <c r="AL9"/>
  <c r="AN8"/>
  <c r="AM8"/>
  <c r="AL8"/>
  <c r="AN7"/>
  <c r="AM7"/>
  <c r="AL7"/>
  <c r="AN6"/>
  <c r="AM6"/>
  <c r="AL6"/>
  <c r="AB41" i="4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E40"/>
  <c r="AD40"/>
  <c r="AC40"/>
  <c r="AE39"/>
  <c r="AD39"/>
  <c r="AC39"/>
  <c r="AE38"/>
  <c r="AD38"/>
  <c r="AC38"/>
  <c r="AE37"/>
  <c r="AD37"/>
  <c r="AC37"/>
  <c r="AE36"/>
  <c r="AD36"/>
  <c r="AC36"/>
  <c r="AE35"/>
  <c r="AD35"/>
  <c r="AC35"/>
  <c r="AE34"/>
  <c r="AD34"/>
  <c r="AC34"/>
  <c r="AE33"/>
  <c r="AD33"/>
  <c r="AC33"/>
  <c r="AE32"/>
  <c r="AD32"/>
  <c r="AC32"/>
  <c r="AE31"/>
  <c r="AD31"/>
  <c r="AC31"/>
  <c r="AE30"/>
  <c r="AD30"/>
  <c r="AC30"/>
  <c r="AE29"/>
  <c r="AD29"/>
  <c r="AC29"/>
  <c r="AE28"/>
  <c r="AD28"/>
  <c r="AC28"/>
  <c r="AE27"/>
  <c r="AD27"/>
  <c r="AC27"/>
  <c r="AE26"/>
  <c r="AD26"/>
  <c r="AC26"/>
  <c r="AE25"/>
  <c r="AD25"/>
  <c r="AC25"/>
  <c r="AE24"/>
  <c r="AD24"/>
  <c r="AC24"/>
  <c r="AE23"/>
  <c r="AD23"/>
  <c r="AC23"/>
  <c r="AE22"/>
  <c r="AD22"/>
  <c r="AC22"/>
  <c r="AE21"/>
  <c r="AD21"/>
  <c r="AC21"/>
  <c r="AE20"/>
  <c r="AD20"/>
  <c r="AC20"/>
  <c r="AE19"/>
  <c r="AD19"/>
  <c r="AC19"/>
  <c r="AE18"/>
  <c r="AD18"/>
  <c r="AC18"/>
  <c r="AE17"/>
  <c r="AD17"/>
  <c r="AC17"/>
  <c r="AE16"/>
  <c r="AD16"/>
  <c r="AC16"/>
  <c r="AE15"/>
  <c r="AD15"/>
  <c r="AC15"/>
  <c r="AE14"/>
  <c r="AD14"/>
  <c r="AC14"/>
  <c r="AE13"/>
  <c r="AD13"/>
  <c r="AC13"/>
  <c r="AE12"/>
  <c r="AD12"/>
  <c r="AC12"/>
  <c r="AE11"/>
  <c r="AD11"/>
  <c r="AC11"/>
  <c r="AE10"/>
  <c r="AD10"/>
  <c r="AC10"/>
  <c r="AE9"/>
  <c r="AD9"/>
  <c r="AC9"/>
  <c r="AE8"/>
  <c r="AD8"/>
  <c r="AC8"/>
  <c r="AE7"/>
  <c r="AD7"/>
  <c r="AC7"/>
  <c r="AE6"/>
  <c r="AE41" s="1"/>
  <c r="AD6"/>
  <c r="AD41" s="1"/>
  <c r="AC6"/>
  <c r="AC41" s="1"/>
  <c r="AB46" i="3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E45"/>
  <c r="AD45"/>
  <c r="AC45"/>
  <c r="AE44"/>
  <c r="AD44"/>
  <c r="AC44"/>
  <c r="AE43"/>
  <c r="AD43"/>
  <c r="AC43"/>
  <c r="AE42"/>
  <c r="AD42"/>
  <c r="AC42"/>
  <c r="AE41"/>
  <c r="AD41"/>
  <c r="AC41"/>
  <c r="AE40"/>
  <c r="AD40"/>
  <c r="AC40"/>
  <c r="AE39"/>
  <c r="AD39"/>
  <c r="AC39"/>
  <c r="AE38"/>
  <c r="AD38"/>
  <c r="AC38"/>
  <c r="AE37"/>
  <c r="AD37"/>
  <c r="AC37"/>
  <c r="AE36"/>
  <c r="AD36"/>
  <c r="AC36"/>
  <c r="AE35"/>
  <c r="AD35"/>
  <c r="AC35"/>
  <c r="AE34"/>
  <c r="AD34"/>
  <c r="AC34"/>
  <c r="AE33"/>
  <c r="AD33"/>
  <c r="AC33"/>
  <c r="AE32"/>
  <c r="AD32"/>
  <c r="AC32"/>
  <c r="AE31"/>
  <c r="AD31"/>
  <c r="AC31"/>
  <c r="AE30"/>
  <c r="AD30"/>
  <c r="AC30"/>
  <c r="AE29"/>
  <c r="AD29"/>
  <c r="AC29"/>
  <c r="AE28"/>
  <c r="AD28"/>
  <c r="AC28"/>
  <c r="AE27"/>
  <c r="AD27"/>
  <c r="AC27"/>
  <c r="AE26"/>
  <c r="AD26"/>
  <c r="AC26"/>
  <c r="AE25"/>
  <c r="AD25"/>
  <c r="AC25"/>
  <c r="AE24"/>
  <c r="AD24"/>
  <c r="AC24"/>
  <c r="AE23"/>
  <c r="AD23"/>
  <c r="AC23"/>
  <c r="AE22"/>
  <c r="AD22"/>
  <c r="AC22"/>
  <c r="AE21"/>
  <c r="AD21"/>
  <c r="AC21"/>
  <c r="AE20"/>
  <c r="AD20"/>
  <c r="AC20"/>
  <c r="AE19"/>
  <c r="AD19"/>
  <c r="AC19"/>
  <c r="AE18"/>
  <c r="AD18"/>
  <c r="AC18"/>
  <c r="AE17"/>
  <c r="AD17"/>
  <c r="AC17"/>
  <c r="AE16"/>
  <c r="AD16"/>
  <c r="AC16"/>
  <c r="AE15"/>
  <c r="AD15"/>
  <c r="AC15"/>
  <c r="AE14"/>
  <c r="AD14"/>
  <c r="AC14"/>
  <c r="AE13"/>
  <c r="AD13"/>
  <c r="AC13"/>
  <c r="AE12"/>
  <c r="AD12"/>
  <c r="AC12"/>
  <c r="AE11"/>
  <c r="AD11"/>
  <c r="AC11"/>
  <c r="AE10"/>
  <c r="AD10"/>
  <c r="AC10"/>
  <c r="AE9"/>
  <c r="AD9"/>
  <c r="AC9"/>
  <c r="AE8"/>
  <c r="AD8"/>
  <c r="AC8"/>
  <c r="AE7"/>
  <c r="AD7"/>
  <c r="AC7"/>
  <c r="AE6"/>
  <c r="AE46" s="1"/>
  <c r="AD6"/>
  <c r="AD46" s="1"/>
  <c r="AC6"/>
  <c r="AC46" s="1"/>
  <c r="AD39" i="2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C38"/>
  <c r="AB38"/>
  <c r="AA38"/>
  <c r="Z38"/>
  <c r="AC37"/>
  <c r="AB37"/>
  <c r="AA37"/>
  <c r="Z37"/>
  <c r="AC36"/>
  <c r="AB36"/>
  <c r="AA36"/>
  <c r="Z36"/>
  <c r="AC35"/>
  <c r="AB35"/>
  <c r="AA35"/>
  <c r="Z35"/>
  <c r="AC34"/>
  <c r="AB34"/>
  <c r="AA34"/>
  <c r="Z34"/>
  <c r="AC33"/>
  <c r="AB33"/>
  <c r="AA33"/>
  <c r="Z33"/>
  <c r="AC32"/>
  <c r="AB32"/>
  <c r="AA32"/>
  <c r="Z32"/>
  <c r="AC31"/>
  <c r="AB31"/>
  <c r="AA31"/>
  <c r="Z31"/>
  <c r="AC30"/>
  <c r="AB30"/>
  <c r="AA30"/>
  <c r="Z30"/>
  <c r="AC29"/>
  <c r="AB29"/>
  <c r="AA29"/>
  <c r="Z29"/>
  <c r="AC28"/>
  <c r="AB28"/>
  <c r="AA28"/>
  <c r="Z28"/>
  <c r="AC27"/>
  <c r="AB27"/>
  <c r="AA27"/>
  <c r="Z27"/>
  <c r="AC26"/>
  <c r="AB26"/>
  <c r="AA26"/>
  <c r="Z26"/>
  <c r="AC25"/>
  <c r="AB25"/>
  <c r="AA25"/>
  <c r="Z25"/>
  <c r="AC24"/>
  <c r="AB24"/>
  <c r="AA24"/>
  <c r="Z24"/>
  <c r="AC23"/>
  <c r="AB23"/>
  <c r="AA23"/>
  <c r="Z23"/>
  <c r="AC22"/>
  <c r="AB22"/>
  <c r="AA22"/>
  <c r="Z22"/>
  <c r="AC21"/>
  <c r="AB21"/>
  <c r="AA21"/>
  <c r="Z21"/>
  <c r="AC20"/>
  <c r="AB20"/>
  <c r="AA20"/>
  <c r="Z20"/>
  <c r="AC19"/>
  <c r="AB19"/>
  <c r="AA19"/>
  <c r="Z19"/>
  <c r="AC18"/>
  <c r="AB18"/>
  <c r="AA18"/>
  <c r="Z18"/>
  <c r="AC17"/>
  <c r="AB17"/>
  <c r="AA17"/>
  <c r="Z17"/>
  <c r="AC16"/>
  <c r="AB16"/>
  <c r="AA16"/>
  <c r="Z16"/>
  <c r="AC15"/>
  <c r="AB15"/>
  <c r="AA15"/>
  <c r="Z15"/>
  <c r="AC14"/>
  <c r="AB14"/>
  <c r="AA14"/>
  <c r="Z14"/>
  <c r="AC13"/>
  <c r="AB13"/>
  <c r="AA13"/>
  <c r="Z13"/>
  <c r="AC12"/>
  <c r="AB12"/>
  <c r="AA12"/>
  <c r="Z12"/>
  <c r="AC11"/>
  <c r="AB11"/>
  <c r="AA11"/>
  <c r="Z11"/>
  <c r="AC10"/>
  <c r="AB10"/>
  <c r="AA10"/>
  <c r="Z10"/>
  <c r="AC9"/>
  <c r="AB9"/>
  <c r="AA9"/>
  <c r="Z9"/>
  <c r="AC8"/>
  <c r="AB8"/>
  <c r="AA8"/>
  <c r="Z8"/>
  <c r="AC7"/>
  <c r="AB7"/>
  <c r="AA7"/>
  <c r="Z7"/>
  <c r="AC6"/>
  <c r="AC39" s="1"/>
  <c r="AB6"/>
  <c r="AB39" s="1"/>
  <c r="AA6"/>
  <c r="AA39" s="1"/>
  <c r="Z6"/>
  <c r="Z39" s="1"/>
</calcChain>
</file>

<file path=xl/sharedStrings.xml><?xml version="1.0" encoding="utf-8"?>
<sst xmlns="http://schemas.openxmlformats.org/spreadsheetml/2006/main" count="486" uniqueCount="111">
  <si>
    <t>Организация</t>
  </si>
  <si>
    <t>record_view</t>
  </si>
  <si>
    <t>result_click</t>
  </si>
  <si>
    <t>search_reg</t>
  </si>
  <si>
    <t>Библиотека по естественным наукам Российской академии наук</t>
  </si>
  <si>
    <t>Санкт-Петербургский государственный университет</t>
  </si>
  <si>
    <t>Национальный исследовательский университет "Высшая школа экономики"</t>
  </si>
  <si>
    <t>Российский университет дружбы народов</t>
  </si>
  <si>
    <t>Библиотека Российской академии наук</t>
  </si>
  <si>
    <t>Финансовый университет при Правительстве Российской Федерации</t>
  </si>
  <si>
    <t>Челябинский государственный университет</t>
  </si>
  <si>
    <t>Центральная научная библиотека Уральского отделения Российской академии наук</t>
  </si>
  <si>
    <t>Государственная публичная научно-техническая библиотека России</t>
  </si>
  <si>
    <t>Объединенный институт ядерных исследований</t>
  </si>
  <si>
    <t>Санкт-Петербургский политехнический университет Петра Великого</t>
  </si>
  <si>
    <t>Саратовский национальный исследовательский государственный университет имени Н. Г. Чернышевского</t>
  </si>
  <si>
    <t>Воронежский государственный университет</t>
  </si>
  <si>
    <t>Балтийский федеральный университет имени Иммануила Канта</t>
  </si>
  <si>
    <t>Национальный исследовательский Томский политехнический университет</t>
  </si>
  <si>
    <t>Московский государственный технический университет имени Н.Э.Баумана (национальный исследовательский университет)</t>
  </si>
  <si>
    <t>Ульяновский государственный университет</t>
  </si>
  <si>
    <t>Национальный исследовательский ядерный университет "МИФИ"</t>
  </si>
  <si>
    <t>Дальневосточный федеральный университет</t>
  </si>
  <si>
    <t>Центральная научная библиотека Дальневосточного отделения Российской академии наук</t>
  </si>
  <si>
    <t>Самарский государственный технический университет</t>
  </si>
  <si>
    <t>Белгородский государственный национальный исследовательский университет</t>
  </si>
  <si>
    <t>Казанский национальный исследовательский технологический университет</t>
  </si>
  <si>
    <t>Государственный научный центр Российской Федерации - Институт физики высоких энергий</t>
  </si>
  <si>
    <t>Комсомольский-на-Амуре государственный технический университет</t>
  </si>
  <si>
    <t>Национальный исследовательский центр "Курчатовский институт"</t>
  </si>
  <si>
    <t>Государственная публичная научно-техническая библиотека Сибирского отделения Российской академии наук</t>
  </si>
  <si>
    <t>Всего:</t>
  </si>
  <si>
    <t>Searches</t>
  </si>
  <si>
    <t>Abstract</t>
  </si>
  <si>
    <t>Smart Link From</t>
  </si>
  <si>
    <t>Custom Link</t>
  </si>
  <si>
    <t>Mar-2017</t>
  </si>
  <si>
    <t>Apr-2017</t>
  </si>
  <si>
    <t>May-2017</t>
  </si>
  <si>
    <t>Jun-2017</t>
  </si>
  <si>
    <t>янв-июнь</t>
  </si>
  <si>
    <t>Московский государственный университет имени М.В.Ломоносова</t>
  </si>
  <si>
    <t>Институт математики и механики им. Н.Н.Красовского Уральского отделения Российской академии наук</t>
  </si>
  <si>
    <t>Московский физико-технический институт (государственный университет)</t>
  </si>
  <si>
    <t>Ярославский государственный университет  им. П.Г. Демидова</t>
  </si>
  <si>
    <t>Новосибирский национальный исследовательский государственный университет</t>
  </si>
  <si>
    <t>Институт гидродинамики им. М.А. Лаврентьева Сибирского отделения Российской академии наук</t>
  </si>
  <si>
    <t>Казанский (Приволжский) федеральный университет</t>
  </si>
  <si>
    <t>Уральский федеральный университет имени первого Президента России Б.Н. Ельцина</t>
  </si>
  <si>
    <t>Пензенский государственный университет</t>
  </si>
  <si>
    <t>Национальный исследовательский Томский государственный университет</t>
  </si>
  <si>
    <t>Национальный исследовательский Нижегородский государственный университет им. Н.И. Лобачевского</t>
  </si>
  <si>
    <t>Московский государственный технический университет имени Н.Э. Баумана (национальный исследовательский университет)</t>
  </si>
  <si>
    <t>Северо-Восточный федеральный университет имени М. К. Аммосова</t>
  </si>
  <si>
    <t>Национальный исследовательский технологический университет "МИСиС"</t>
  </si>
  <si>
    <t>Статистика использования БД MathSciNET American Mathematical Society (Американского математического общества) на платформе AMS январь-июнь 2017 года</t>
  </si>
  <si>
    <t xml:space="preserve">Всего: </t>
  </si>
  <si>
    <t>Статистика использования БД MathSciNET American Mathematical Society (Американского математического общества) на платформе EBSCO январь-июнь 2017 года</t>
  </si>
  <si>
    <t>Jan-2017</t>
  </si>
  <si>
    <t>Feb-2017</t>
  </si>
  <si>
    <t>Jul-2017</t>
  </si>
  <si>
    <t>Aug-2017</t>
  </si>
  <si>
    <t>Sep-2017</t>
  </si>
  <si>
    <t>Jan-Sep</t>
  </si>
  <si>
    <t>Московский государственный университет имени М.В.Ломоносова"</t>
  </si>
  <si>
    <t>Институт математики и механики им.Н.Н.Красовского Уральского отделения Российской академии наук</t>
  </si>
  <si>
    <t>Московский физико-технический институт (государственный университет)"</t>
  </si>
  <si>
    <t>Ярославский государственный университет им. П.Г. Демидова</t>
  </si>
  <si>
    <t>Новосибирский национальный исследовательский государственный университет"</t>
  </si>
  <si>
    <t>Институт гидродинамики им. М. А. Лаврентьева Сибирского отделения Российской академии наук</t>
  </si>
  <si>
    <t>Казанский (Приволжский) федеральный университет"</t>
  </si>
  <si>
    <t>Уральский федеральный университет имени первого Президента России Б.Н.Ельцина"</t>
  </si>
  <si>
    <t>Пензенский государственный университет"</t>
  </si>
  <si>
    <t>Национальный исследовательский Томский государственный университет"</t>
  </si>
  <si>
    <t>Национальный исследовательский Нижегородский государственный университет им. Н.И.Лобачевского</t>
  </si>
  <si>
    <t>Северо-Восточный федеральный университет имени М.К. Аммосова</t>
  </si>
  <si>
    <t>Национальный исследовательский технологический университет МИСиС</t>
  </si>
  <si>
    <t>Статистика использования БД MathSciNET American Mathematical Society (Американского математического общества) на платформе AMS январь-сентябрь 2017 года</t>
  </si>
  <si>
    <t>ВНИМАНИЕ! Компания существенно изменила алгоритмы подсчета данных, особенно в плане подсчета поисков (отсев поисков через распределенный (федеративный) поиск, отсев учета двойных кликов на ссылки и полные тексты). Поэтому нынешняя статистика может отличаться от опубликованной ранее. Пересчет был сделан с начала 2017 года.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</si>
  <si>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</si>
  <si>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</si>
  <si>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</si>
  <si>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</si>
  <si>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</si>
  <si>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</si>
  <si>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</si>
  <si>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</si>
  <si>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</si>
  <si>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Jan - Sep</t>
  </si>
  <si>
    <t>Total Searches</t>
  </si>
  <si>
    <t>Abstract Requests</t>
  </si>
  <si>
    <t>Total Linkout Requests</t>
  </si>
  <si>
    <t>Внимание! Компания существенно изменила алгоритмы подсчета данных, особенно в плане подсчета поисков (отсев поисков через распределенный (федеративный) поиск, отсев учета двойных кликов на ссылки и полные тексты). Поэтому нынешняя статистика отличается от опубликованной ранее. Перерасчет сделан с начала 2017 года.</t>
  </si>
  <si>
    <t>Oct-2017</t>
  </si>
  <si>
    <t>Nov-2017</t>
  </si>
  <si>
    <t>Dec-2017</t>
  </si>
  <si>
    <t>Jan-Dec</t>
  </si>
  <si>
    <t>Уральский федеральный университет имени первого Президента России Б.Н.Ельцина</t>
  </si>
  <si>
    <t>Институт физики высоких энергий имени А.А. Логунова НИЦ "Курчатовский институт"</t>
  </si>
  <si>
    <t>Центральная научная библиотека УрО РАН</t>
  </si>
  <si>
    <t>Институт математики и механики им.Н.Н.Красовского УрО РАН</t>
  </si>
  <si>
    <t>Государственная публичная научно-техническая библиотека СО РАН</t>
  </si>
  <si>
    <t>Институт гидродинамики им. М. А. Лаврентьева СО РАН</t>
  </si>
  <si>
    <t>Центральная научная библиотека ДВО РАН</t>
  </si>
  <si>
    <t>record_ view</t>
  </si>
  <si>
    <t>search_   reg</t>
  </si>
  <si>
    <t>result_  click</t>
  </si>
  <si>
    <t>Внимание! Компания существенно изменила алгоритмы подсчета данных, особенно в плане подсчета поисков (отсев поисков через распределенный (федеративный) поиск, отсев учета двойных кликов на ссылки и полные тексты). Поэтому нынешняя статистика отличается от опубликованной ранее. Перерасчет сделан с начала 2017  г.</t>
  </si>
  <si>
    <t>Статистика использования БД MathSciNET American Mathematical Society (Американского математического общества) на платформе EBSCO январь-декабрь 2017 года</t>
  </si>
  <si>
    <t>Статистика использования БД MathSciNET American Mathematical Society (Американского математического общества) на платформе AMS январь-декабрь 2017 года</t>
  </si>
  <si>
    <t>Статистика использования БД MathSciNET American Mathematical Society (Американского математического общества) на платформе EBSCO январь-сентябрь 2017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</si>
</sst>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5" borderId="1" xfId="0" applyNumberForma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2" fillId="0" borderId="3" xfId="0" applyFont="1" applyBorder="1"/>
    <xf numFmtId="0" fontId="2" fillId="0" borderId="0" xfId="0" applyFont="1"/>
    <xf numFmtId="0" fontId="2" fillId="2" borderId="0" xfId="0" applyFont="1" applyFill="1"/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6" borderId="8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0" fillId="6" borderId="1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7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7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5" borderId="16" xfId="0" applyFont="1" applyFill="1" applyBorder="1" applyAlignment="1">
      <alignment vertical="center" wrapText="1"/>
    </xf>
    <xf numFmtId="0" fontId="8" fillId="6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 shrinkToFit="1"/>
    </xf>
    <xf numFmtId="0" fontId="9" fillId="0" borderId="0" xfId="0" applyFont="1" applyAlignment="1"/>
    <xf numFmtId="0" fontId="5" fillId="0" borderId="0" xfId="0" applyFont="1" applyAlignment="1">
      <alignment wrapText="1"/>
    </xf>
    <xf numFmtId="0" fontId="4" fillId="8" borderId="0" xfId="0" applyFont="1" applyFill="1" applyAlignment="1">
      <alignment vertic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7" fillId="8" borderId="0" xfId="0" applyFont="1" applyFill="1" applyAlignment="1">
      <alignment vertical="center"/>
    </xf>
    <xf numFmtId="0" fontId="6" fillId="8" borderId="1" xfId="0" applyFont="1" applyFill="1" applyBorder="1" applyAlignment="1">
      <alignment vertical="top" wrapText="1"/>
    </xf>
    <xf numFmtId="0" fontId="6" fillId="8" borderId="11" xfId="0" applyFont="1" applyFill="1" applyBorder="1" applyAlignment="1">
      <alignment vertical="top" wrapText="1"/>
    </xf>
    <xf numFmtId="0" fontId="6" fillId="8" borderId="18" xfId="0" applyFont="1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0" fillId="0" borderId="24" xfId="0" applyBorder="1"/>
    <xf numFmtId="0" fontId="7" fillId="0" borderId="0" xfId="0" applyFont="1"/>
    <xf numFmtId="0" fontId="4" fillId="3" borderId="15" xfId="0" applyFont="1" applyFill="1" applyBorder="1" applyAlignment="1">
      <alignment vertical="top" wrapText="1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7" fillId="0" borderId="16" xfId="0" applyFont="1" applyBorder="1" applyAlignment="1">
      <alignment vertical="top" wrapText="1"/>
    </xf>
    <xf numFmtId="0" fontId="4" fillId="3" borderId="18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21" xfId="0" applyFont="1" applyFill="1" applyBorder="1" applyAlignment="1">
      <alignment vertical="top" wrapText="1"/>
    </xf>
    <xf numFmtId="0" fontId="4" fillId="3" borderId="22" xfId="0" applyFont="1" applyFill="1" applyBorder="1" applyAlignment="1">
      <alignment vertical="top" wrapText="1"/>
    </xf>
    <xf numFmtId="0" fontId="4" fillId="3" borderId="23" xfId="0" applyFont="1" applyFill="1" applyBorder="1" applyAlignment="1">
      <alignment vertical="top" wrapText="1"/>
    </xf>
    <xf numFmtId="0" fontId="4" fillId="7" borderId="22" xfId="0" applyFont="1" applyFill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0" xfId="0" applyNumberFormat="1" applyFont="1" applyBorder="1"/>
    <xf numFmtId="0" fontId="7" fillId="5" borderId="1" xfId="0" applyNumberFormat="1" applyFont="1" applyFill="1" applyBorder="1"/>
    <xf numFmtId="0" fontId="7" fillId="0" borderId="11" xfId="0" applyNumberFormat="1" applyFont="1" applyBorder="1"/>
    <xf numFmtId="0" fontId="7" fillId="0" borderId="1" xfId="0" applyNumberFormat="1" applyFont="1" applyBorder="1"/>
    <xf numFmtId="0" fontId="4" fillId="0" borderId="10" xfId="0" applyFont="1" applyBorder="1"/>
    <xf numFmtId="0" fontId="4" fillId="6" borderId="1" xfId="0" applyFont="1" applyFill="1" applyBorder="1"/>
    <xf numFmtId="0" fontId="4" fillId="0" borderId="11" xfId="0" applyFont="1" applyBorder="1"/>
    <xf numFmtId="0" fontId="7" fillId="0" borderId="12" xfId="0" applyNumberFormat="1" applyFont="1" applyBorder="1"/>
    <xf numFmtId="0" fontId="7" fillId="5" borderId="13" xfId="0" applyNumberFormat="1" applyFont="1" applyFill="1" applyBorder="1"/>
    <xf numFmtId="0" fontId="7" fillId="0" borderId="14" xfId="0" applyNumberFormat="1" applyFont="1" applyBorder="1"/>
    <xf numFmtId="0" fontId="7" fillId="0" borderId="13" xfId="0" applyNumberFormat="1" applyFont="1" applyBorder="1"/>
    <xf numFmtId="0" fontId="4" fillId="0" borderId="12" xfId="0" applyFont="1" applyBorder="1"/>
    <xf numFmtId="0" fontId="4" fillId="6" borderId="13" xfId="0" applyFont="1" applyFill="1" applyBorder="1"/>
    <xf numFmtId="0" fontId="4" fillId="0" borderId="14" xfId="0" applyFont="1" applyBorder="1"/>
    <xf numFmtId="0" fontId="4" fillId="9" borderId="1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wrapText="1"/>
    </xf>
    <xf numFmtId="0" fontId="4" fillId="9" borderId="7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6" fillId="9" borderId="1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6"/>
  <sheetViews>
    <sheetView workbookViewId="0">
      <pane ySplit="2" topLeftCell="A3" activePane="bottomLeft" state="frozen"/>
      <selection pane="bottomLeft" activeCell="A2" sqref="A2"/>
    </sheetView>
  </sheetViews>
  <sheetFormatPr defaultRowHeight="15"/>
  <cols>
    <col min="1" max="1" width="42" customWidth="1"/>
    <col min="2" max="2" width="14.140625" customWidth="1"/>
    <col min="3" max="3" width="13.28515625" customWidth="1"/>
    <col min="4" max="4" width="12.5703125" customWidth="1"/>
    <col min="5" max="5" width="13.140625" customWidth="1"/>
    <col min="6" max="6" width="13.7109375" customWidth="1"/>
    <col min="7" max="7" width="13.85546875" customWidth="1"/>
    <col min="8" max="8" width="14.140625" customWidth="1"/>
    <col min="9" max="9" width="12.42578125" customWidth="1"/>
    <col min="10" max="10" width="13.7109375" customWidth="1"/>
    <col min="11" max="11" width="14.140625" customWidth="1"/>
    <col min="12" max="12" width="13.5703125" customWidth="1"/>
    <col min="13" max="13" width="12.5703125" customWidth="1"/>
    <col min="14" max="14" width="12.85546875" customWidth="1"/>
    <col min="15" max="15" width="12.5703125" customWidth="1"/>
    <col min="16" max="16" width="12.7109375" customWidth="1"/>
    <col min="17" max="17" width="14.7109375" customWidth="1"/>
    <col min="18" max="18" width="13.28515625" customWidth="1"/>
    <col min="19" max="19" width="15.85546875" customWidth="1"/>
    <col min="20" max="20" width="13.5703125" customWidth="1"/>
    <col min="21" max="21" width="13.28515625" customWidth="1"/>
    <col min="22" max="22" width="11.7109375" customWidth="1"/>
  </cols>
  <sheetData>
    <row r="2" spans="1:22" ht="19.5">
      <c r="A2" s="1" t="s">
        <v>55</v>
      </c>
    </row>
    <row r="4" spans="1:22">
      <c r="A4" s="2"/>
      <c r="B4" s="34">
        <v>42736</v>
      </c>
      <c r="C4" s="35"/>
      <c r="D4" s="35"/>
      <c r="E4" s="34">
        <v>42767</v>
      </c>
      <c r="F4" s="35"/>
      <c r="G4" s="35"/>
      <c r="H4" s="34">
        <v>42795</v>
      </c>
      <c r="I4" s="35" t="s">
        <v>36</v>
      </c>
      <c r="J4" s="35"/>
      <c r="K4" s="34">
        <v>42826</v>
      </c>
      <c r="L4" s="35" t="s">
        <v>37</v>
      </c>
      <c r="M4" s="35"/>
      <c r="N4" s="34">
        <v>42856</v>
      </c>
      <c r="O4" s="35" t="s">
        <v>38</v>
      </c>
      <c r="P4" s="35"/>
      <c r="Q4" s="34">
        <v>42887</v>
      </c>
      <c r="R4" s="35" t="s">
        <v>39</v>
      </c>
      <c r="S4" s="35"/>
      <c r="T4" s="35" t="s">
        <v>40</v>
      </c>
      <c r="U4" s="35"/>
      <c r="V4" s="35"/>
    </row>
    <row r="5" spans="1:22">
      <c r="A5" s="2" t="s">
        <v>0</v>
      </c>
      <c r="B5" s="17" t="s">
        <v>1</v>
      </c>
      <c r="C5" s="17" t="s">
        <v>2</v>
      </c>
      <c r="D5" s="17" t="s">
        <v>3</v>
      </c>
      <c r="E5" s="17" t="s">
        <v>1</v>
      </c>
      <c r="F5" s="17" t="s">
        <v>2</v>
      </c>
      <c r="G5" s="17" t="s">
        <v>3</v>
      </c>
      <c r="H5" s="17" t="s">
        <v>1</v>
      </c>
      <c r="I5" s="17" t="s">
        <v>2</v>
      </c>
      <c r="J5" s="17" t="s">
        <v>3</v>
      </c>
      <c r="K5" s="17" t="s">
        <v>1</v>
      </c>
      <c r="L5" s="17" t="s">
        <v>2</v>
      </c>
      <c r="M5" s="17" t="s">
        <v>3</v>
      </c>
      <c r="N5" s="17" t="s">
        <v>1</v>
      </c>
      <c r="O5" s="17" t="s">
        <v>2</v>
      </c>
      <c r="P5" s="17" t="s">
        <v>3</v>
      </c>
      <c r="Q5" s="17" t="s">
        <v>1</v>
      </c>
      <c r="R5" s="17" t="s">
        <v>2</v>
      </c>
      <c r="S5" s="17" t="s">
        <v>3</v>
      </c>
      <c r="T5" s="18" t="s">
        <v>1</v>
      </c>
      <c r="U5" s="17" t="s">
        <v>2</v>
      </c>
      <c r="V5" s="17" t="s">
        <v>3</v>
      </c>
    </row>
    <row r="6" spans="1:22" ht="30">
      <c r="A6" s="4" t="s">
        <v>4</v>
      </c>
      <c r="B6" s="4">
        <v>78092</v>
      </c>
      <c r="C6" s="4">
        <v>3023</v>
      </c>
      <c r="D6" s="4">
        <v>81716</v>
      </c>
      <c r="E6" s="4">
        <v>99564</v>
      </c>
      <c r="F6" s="4">
        <v>2294</v>
      </c>
      <c r="G6" s="4">
        <v>103300</v>
      </c>
      <c r="H6" s="4">
        <v>125333</v>
      </c>
      <c r="I6" s="4">
        <v>2892</v>
      </c>
      <c r="J6" s="4">
        <v>128836</v>
      </c>
      <c r="K6" s="4">
        <v>101687</v>
      </c>
      <c r="L6" s="4">
        <v>2223</v>
      </c>
      <c r="M6" s="4">
        <v>104930</v>
      </c>
      <c r="N6" s="4">
        <v>102756</v>
      </c>
      <c r="O6" s="4">
        <v>2155</v>
      </c>
      <c r="P6" s="4">
        <v>105866</v>
      </c>
      <c r="Q6" s="4">
        <v>128562</v>
      </c>
      <c r="R6" s="4">
        <v>2719</v>
      </c>
      <c r="S6" s="4">
        <v>132170</v>
      </c>
      <c r="T6" s="5">
        <v>635994</v>
      </c>
      <c r="U6" s="4">
        <v>15306</v>
      </c>
      <c r="V6" s="4">
        <v>656818</v>
      </c>
    </row>
    <row r="7" spans="1:22" ht="30">
      <c r="A7" s="4" t="s">
        <v>5</v>
      </c>
      <c r="B7" s="4">
        <v>1402</v>
      </c>
      <c r="C7" s="4">
        <v>1291</v>
      </c>
      <c r="D7" s="4">
        <v>2811</v>
      </c>
      <c r="E7" s="4">
        <v>1508</v>
      </c>
      <c r="F7" s="4">
        <v>1467</v>
      </c>
      <c r="G7" s="4">
        <v>2916</v>
      </c>
      <c r="H7" s="4">
        <v>2108</v>
      </c>
      <c r="I7" s="4">
        <v>1954</v>
      </c>
      <c r="J7" s="4">
        <v>3813</v>
      </c>
      <c r="K7" s="4">
        <v>1519</v>
      </c>
      <c r="L7" s="4">
        <v>1448</v>
      </c>
      <c r="M7" s="4">
        <v>2747</v>
      </c>
      <c r="N7" s="4">
        <v>1236</v>
      </c>
      <c r="O7" s="4">
        <v>1150</v>
      </c>
      <c r="P7" s="4">
        <v>2455</v>
      </c>
      <c r="Q7" s="4">
        <v>1527</v>
      </c>
      <c r="R7" s="4">
        <v>1449</v>
      </c>
      <c r="S7" s="4">
        <v>2955</v>
      </c>
      <c r="T7" s="5">
        <v>9300</v>
      </c>
      <c r="U7" s="4">
        <v>8759</v>
      </c>
      <c r="V7" s="4">
        <v>17697</v>
      </c>
    </row>
    <row r="8" spans="1:22" ht="30">
      <c r="A8" s="4" t="s">
        <v>41</v>
      </c>
      <c r="B8" s="4">
        <v>848</v>
      </c>
      <c r="C8" s="4">
        <v>483</v>
      </c>
      <c r="D8" s="4">
        <v>1608</v>
      </c>
      <c r="E8" s="4">
        <v>779</v>
      </c>
      <c r="F8" s="4">
        <v>578</v>
      </c>
      <c r="G8" s="4">
        <v>1337</v>
      </c>
      <c r="H8" s="4">
        <v>715</v>
      </c>
      <c r="I8" s="4">
        <v>518</v>
      </c>
      <c r="J8" s="4">
        <v>1437</v>
      </c>
      <c r="K8" s="4">
        <v>966</v>
      </c>
      <c r="L8" s="4">
        <v>777</v>
      </c>
      <c r="M8" s="4">
        <v>1828</v>
      </c>
      <c r="N8" s="4">
        <v>832</v>
      </c>
      <c r="O8" s="4">
        <v>696</v>
      </c>
      <c r="P8" s="4">
        <v>1606</v>
      </c>
      <c r="Q8" s="4">
        <v>847</v>
      </c>
      <c r="R8" s="4">
        <v>711</v>
      </c>
      <c r="S8" s="4">
        <v>1559</v>
      </c>
      <c r="T8" s="5">
        <v>4987</v>
      </c>
      <c r="U8" s="4">
        <v>3763</v>
      </c>
      <c r="V8" s="4">
        <v>9375</v>
      </c>
    </row>
    <row r="9" spans="1:22" ht="30">
      <c r="A9" s="4" t="s">
        <v>6</v>
      </c>
      <c r="B9" s="4">
        <v>699</v>
      </c>
      <c r="C9" s="4">
        <v>537</v>
      </c>
      <c r="D9" s="4">
        <v>1176</v>
      </c>
      <c r="E9" s="4">
        <v>678</v>
      </c>
      <c r="F9" s="4">
        <v>543</v>
      </c>
      <c r="G9" s="4">
        <v>1254</v>
      </c>
      <c r="H9" s="4">
        <v>667</v>
      </c>
      <c r="I9" s="4">
        <v>508</v>
      </c>
      <c r="J9" s="4">
        <v>1271</v>
      </c>
      <c r="K9" s="4">
        <v>546</v>
      </c>
      <c r="L9" s="4">
        <v>395</v>
      </c>
      <c r="M9" s="4">
        <v>1015</v>
      </c>
      <c r="N9" s="4">
        <v>578</v>
      </c>
      <c r="O9" s="4">
        <v>498</v>
      </c>
      <c r="P9" s="4">
        <v>1014</v>
      </c>
      <c r="Q9" s="4">
        <v>860</v>
      </c>
      <c r="R9" s="4">
        <v>757</v>
      </c>
      <c r="S9" s="4">
        <v>1561</v>
      </c>
      <c r="T9" s="5">
        <v>4028</v>
      </c>
      <c r="U9" s="4">
        <v>3238</v>
      </c>
      <c r="V9" s="4">
        <v>7291</v>
      </c>
    </row>
    <row r="10" spans="1:22" ht="45">
      <c r="A10" s="4" t="s">
        <v>42</v>
      </c>
      <c r="B10" s="4">
        <v>471</v>
      </c>
      <c r="C10" s="4">
        <v>321</v>
      </c>
      <c r="D10" s="4">
        <v>880</v>
      </c>
      <c r="E10" s="4">
        <v>611</v>
      </c>
      <c r="F10" s="4">
        <v>518</v>
      </c>
      <c r="G10" s="4">
        <v>1078</v>
      </c>
      <c r="H10" s="4">
        <v>372</v>
      </c>
      <c r="I10" s="4">
        <v>261</v>
      </c>
      <c r="J10" s="4">
        <v>637</v>
      </c>
      <c r="K10" s="4">
        <v>192</v>
      </c>
      <c r="L10" s="4">
        <v>157</v>
      </c>
      <c r="M10" s="4">
        <v>394</v>
      </c>
      <c r="N10" s="4">
        <v>120</v>
      </c>
      <c r="O10" s="4">
        <v>96</v>
      </c>
      <c r="P10" s="4">
        <v>251</v>
      </c>
      <c r="Q10" s="4">
        <v>248</v>
      </c>
      <c r="R10" s="4">
        <v>213</v>
      </c>
      <c r="S10" s="4">
        <v>496</v>
      </c>
      <c r="T10" s="5">
        <v>2014</v>
      </c>
      <c r="U10" s="4">
        <v>1566</v>
      </c>
      <c r="V10" s="4">
        <v>3736</v>
      </c>
    </row>
    <row r="11" spans="1:22">
      <c r="A11" s="4" t="s">
        <v>8</v>
      </c>
      <c r="B11" s="4">
        <v>199</v>
      </c>
      <c r="C11" s="4">
        <v>58</v>
      </c>
      <c r="D11" s="4">
        <v>338</v>
      </c>
      <c r="E11" s="4">
        <v>19</v>
      </c>
      <c r="F11" s="4">
        <v>6</v>
      </c>
      <c r="G11" s="4">
        <v>28</v>
      </c>
      <c r="H11" s="4">
        <v>241</v>
      </c>
      <c r="I11" s="4">
        <v>42</v>
      </c>
      <c r="J11" s="4">
        <v>274</v>
      </c>
      <c r="K11" s="4">
        <v>154</v>
      </c>
      <c r="L11" s="4">
        <v>40</v>
      </c>
      <c r="M11" s="4">
        <v>228</v>
      </c>
      <c r="N11" s="4">
        <v>428</v>
      </c>
      <c r="O11" s="4">
        <v>110</v>
      </c>
      <c r="P11" s="4">
        <v>510</v>
      </c>
      <c r="Q11" s="4">
        <v>96</v>
      </c>
      <c r="R11" s="4">
        <v>33</v>
      </c>
      <c r="S11" s="4">
        <v>158</v>
      </c>
      <c r="T11" s="5">
        <v>1137</v>
      </c>
      <c r="U11" s="4">
        <v>289</v>
      </c>
      <c r="V11" s="4">
        <v>1536</v>
      </c>
    </row>
    <row r="12" spans="1:22" ht="30">
      <c r="A12" s="4" t="s">
        <v>43</v>
      </c>
      <c r="B12" s="4">
        <v>169</v>
      </c>
      <c r="C12" s="4">
        <v>132</v>
      </c>
      <c r="D12" s="4">
        <v>324</v>
      </c>
      <c r="E12" s="4">
        <v>147</v>
      </c>
      <c r="F12" s="4">
        <v>107</v>
      </c>
      <c r="G12" s="4">
        <v>315</v>
      </c>
      <c r="H12" s="4">
        <v>102</v>
      </c>
      <c r="I12" s="4">
        <v>60</v>
      </c>
      <c r="J12" s="4">
        <v>206</v>
      </c>
      <c r="K12" s="4">
        <v>222</v>
      </c>
      <c r="L12" s="4">
        <v>182</v>
      </c>
      <c r="M12" s="4">
        <v>457</v>
      </c>
      <c r="N12" s="4">
        <v>243</v>
      </c>
      <c r="O12" s="4">
        <v>77</v>
      </c>
      <c r="P12" s="4">
        <v>333</v>
      </c>
      <c r="Q12" s="4">
        <v>138</v>
      </c>
      <c r="R12" s="4">
        <v>95</v>
      </c>
      <c r="S12" s="4">
        <v>229</v>
      </c>
      <c r="T12" s="5">
        <v>1021</v>
      </c>
      <c r="U12" s="4">
        <v>653</v>
      </c>
      <c r="V12" s="4">
        <v>1864</v>
      </c>
    </row>
    <row r="13" spans="1:22" ht="30">
      <c r="A13" s="4" t="s">
        <v>44</v>
      </c>
      <c r="B13" s="4">
        <v>50</v>
      </c>
      <c r="C13" s="4">
        <v>20</v>
      </c>
      <c r="D13" s="4">
        <v>86</v>
      </c>
      <c r="E13" s="4">
        <v>35</v>
      </c>
      <c r="F13" s="4">
        <v>10</v>
      </c>
      <c r="G13" s="4">
        <v>44</v>
      </c>
      <c r="H13" s="4">
        <v>325</v>
      </c>
      <c r="I13" s="4">
        <v>172</v>
      </c>
      <c r="J13" s="4">
        <v>503</v>
      </c>
      <c r="K13" s="4">
        <v>91</v>
      </c>
      <c r="L13" s="4">
        <v>37</v>
      </c>
      <c r="M13" s="4">
        <v>117</v>
      </c>
      <c r="N13" s="4">
        <v>161</v>
      </c>
      <c r="O13" s="4">
        <v>68</v>
      </c>
      <c r="P13" s="4">
        <v>207</v>
      </c>
      <c r="Q13" s="4">
        <v>311</v>
      </c>
      <c r="R13" s="4">
        <v>145</v>
      </c>
      <c r="S13" s="4">
        <v>392</v>
      </c>
      <c r="T13" s="5">
        <v>973</v>
      </c>
      <c r="U13" s="4">
        <v>452</v>
      </c>
      <c r="V13" s="4">
        <v>1349</v>
      </c>
    </row>
    <row r="14" spans="1:22">
      <c r="A14" s="4" t="s">
        <v>7</v>
      </c>
      <c r="B14" s="4">
        <v>43</v>
      </c>
      <c r="C14" s="4">
        <v>36</v>
      </c>
      <c r="D14" s="4">
        <v>63</v>
      </c>
      <c r="E14" s="4">
        <v>229</v>
      </c>
      <c r="F14" s="4">
        <v>146</v>
      </c>
      <c r="G14" s="4">
        <v>365</v>
      </c>
      <c r="H14" s="4">
        <v>424</v>
      </c>
      <c r="I14" s="4">
        <v>353</v>
      </c>
      <c r="J14" s="4">
        <v>590</v>
      </c>
      <c r="K14" s="4">
        <v>145</v>
      </c>
      <c r="L14" s="4">
        <v>126</v>
      </c>
      <c r="M14" s="4">
        <v>374</v>
      </c>
      <c r="N14" s="4">
        <v>93</v>
      </c>
      <c r="O14" s="4">
        <v>67</v>
      </c>
      <c r="P14" s="4">
        <v>176</v>
      </c>
      <c r="Q14" s="4">
        <v>31</v>
      </c>
      <c r="R14" s="4">
        <v>30</v>
      </c>
      <c r="S14" s="4">
        <v>103</v>
      </c>
      <c r="T14" s="5">
        <v>965</v>
      </c>
      <c r="U14" s="4">
        <v>758</v>
      </c>
      <c r="V14" s="4">
        <v>1671</v>
      </c>
    </row>
    <row r="15" spans="1:22" ht="45">
      <c r="A15" s="4" t="s">
        <v>45</v>
      </c>
      <c r="B15" s="4">
        <v>128</v>
      </c>
      <c r="C15" s="4">
        <v>102</v>
      </c>
      <c r="D15" s="4">
        <v>203</v>
      </c>
      <c r="E15" s="4">
        <v>168</v>
      </c>
      <c r="F15" s="4">
        <v>152</v>
      </c>
      <c r="G15" s="4">
        <v>256</v>
      </c>
      <c r="H15" s="4">
        <v>260</v>
      </c>
      <c r="I15" s="4">
        <v>214</v>
      </c>
      <c r="J15" s="4">
        <v>435</v>
      </c>
      <c r="K15" s="4">
        <v>135</v>
      </c>
      <c r="L15" s="4">
        <v>108</v>
      </c>
      <c r="M15" s="4">
        <v>187</v>
      </c>
      <c r="N15" s="4">
        <v>82</v>
      </c>
      <c r="O15" s="4">
        <v>67</v>
      </c>
      <c r="P15" s="4">
        <v>136</v>
      </c>
      <c r="Q15" s="4">
        <v>87</v>
      </c>
      <c r="R15" s="4">
        <v>59</v>
      </c>
      <c r="S15" s="4">
        <v>124</v>
      </c>
      <c r="T15" s="5">
        <v>860</v>
      </c>
      <c r="U15" s="4">
        <v>702</v>
      </c>
      <c r="V15" s="4">
        <v>1341</v>
      </c>
    </row>
    <row r="16" spans="1:22" ht="45">
      <c r="A16" s="4" t="s">
        <v>46</v>
      </c>
      <c r="B16" s="4">
        <v>87</v>
      </c>
      <c r="C16" s="4">
        <v>72</v>
      </c>
      <c r="D16" s="4">
        <v>140</v>
      </c>
      <c r="E16" s="4">
        <v>54</v>
      </c>
      <c r="F16" s="4">
        <v>47</v>
      </c>
      <c r="G16" s="4">
        <v>93</v>
      </c>
      <c r="H16" s="4">
        <v>122</v>
      </c>
      <c r="I16" s="4">
        <v>114</v>
      </c>
      <c r="J16" s="4">
        <v>177</v>
      </c>
      <c r="K16" s="4">
        <v>103</v>
      </c>
      <c r="L16" s="4">
        <v>90</v>
      </c>
      <c r="M16" s="4">
        <v>162</v>
      </c>
      <c r="N16" s="4">
        <v>161</v>
      </c>
      <c r="O16" s="4">
        <v>89</v>
      </c>
      <c r="P16" s="4">
        <v>252</v>
      </c>
      <c r="Q16" s="4">
        <v>114</v>
      </c>
      <c r="R16" s="4">
        <v>105</v>
      </c>
      <c r="S16" s="4">
        <v>242</v>
      </c>
      <c r="T16" s="5">
        <v>641</v>
      </c>
      <c r="U16" s="4">
        <v>517</v>
      </c>
      <c r="V16" s="4">
        <v>1066</v>
      </c>
    </row>
    <row r="17" spans="1:22" ht="30">
      <c r="A17" s="4" t="s">
        <v>47</v>
      </c>
      <c r="B17" s="4">
        <v>82</v>
      </c>
      <c r="C17" s="4">
        <v>52</v>
      </c>
      <c r="D17" s="4">
        <v>102</v>
      </c>
      <c r="E17" s="4">
        <v>164</v>
      </c>
      <c r="F17" s="4">
        <v>139</v>
      </c>
      <c r="G17" s="4">
        <v>277</v>
      </c>
      <c r="H17" s="4">
        <v>64</v>
      </c>
      <c r="I17" s="4">
        <v>43</v>
      </c>
      <c r="J17" s="4">
        <v>98</v>
      </c>
      <c r="K17" s="4">
        <v>138</v>
      </c>
      <c r="L17" s="4">
        <v>105</v>
      </c>
      <c r="M17" s="4">
        <v>211</v>
      </c>
      <c r="N17" s="4">
        <v>61</v>
      </c>
      <c r="O17" s="4">
        <v>49</v>
      </c>
      <c r="P17" s="4">
        <v>94</v>
      </c>
      <c r="Q17" s="4">
        <v>130</v>
      </c>
      <c r="R17" s="4">
        <v>105</v>
      </c>
      <c r="S17" s="4">
        <v>179</v>
      </c>
      <c r="T17" s="5">
        <v>639</v>
      </c>
      <c r="U17" s="4">
        <v>493</v>
      </c>
      <c r="V17" s="4">
        <v>961</v>
      </c>
    </row>
    <row r="18" spans="1:22">
      <c r="A18" s="4" t="s">
        <v>10</v>
      </c>
      <c r="B18" s="4">
        <v>77</v>
      </c>
      <c r="C18" s="4">
        <v>70</v>
      </c>
      <c r="D18" s="4">
        <v>176</v>
      </c>
      <c r="E18" s="4">
        <v>96</v>
      </c>
      <c r="F18" s="4">
        <v>91</v>
      </c>
      <c r="G18" s="4">
        <v>203</v>
      </c>
      <c r="H18" s="4">
        <v>86</v>
      </c>
      <c r="I18" s="4">
        <v>86</v>
      </c>
      <c r="J18" s="4">
        <v>175</v>
      </c>
      <c r="K18" s="4">
        <v>122</v>
      </c>
      <c r="L18" s="4">
        <v>119</v>
      </c>
      <c r="M18" s="4">
        <v>224</v>
      </c>
      <c r="N18" s="4">
        <v>73</v>
      </c>
      <c r="O18" s="4">
        <v>54</v>
      </c>
      <c r="P18" s="4">
        <v>139</v>
      </c>
      <c r="Q18" s="4">
        <v>61</v>
      </c>
      <c r="R18" s="4">
        <v>60</v>
      </c>
      <c r="S18" s="4">
        <v>125</v>
      </c>
      <c r="T18" s="5">
        <v>515</v>
      </c>
      <c r="U18" s="4">
        <v>480</v>
      </c>
      <c r="V18" s="4">
        <v>1042</v>
      </c>
    </row>
    <row r="19" spans="1:22" ht="45">
      <c r="A19" s="4" t="s">
        <v>48</v>
      </c>
      <c r="B19" s="4">
        <v>130</v>
      </c>
      <c r="C19" s="4">
        <v>127</v>
      </c>
      <c r="D19" s="4">
        <v>149</v>
      </c>
      <c r="E19" s="4">
        <v>32</v>
      </c>
      <c r="F19" s="4">
        <v>26</v>
      </c>
      <c r="G19" s="4">
        <v>42</v>
      </c>
      <c r="H19" s="4">
        <v>165</v>
      </c>
      <c r="I19" s="4">
        <v>143</v>
      </c>
      <c r="J19" s="4">
        <v>216</v>
      </c>
      <c r="K19" s="4">
        <v>68</v>
      </c>
      <c r="L19" s="4">
        <v>48</v>
      </c>
      <c r="M19" s="4">
        <v>115</v>
      </c>
      <c r="N19" s="4">
        <v>36</v>
      </c>
      <c r="O19" s="4">
        <v>23</v>
      </c>
      <c r="P19" s="4">
        <v>70</v>
      </c>
      <c r="Q19" s="4">
        <v>46</v>
      </c>
      <c r="R19" s="4">
        <v>38</v>
      </c>
      <c r="S19" s="4">
        <v>81</v>
      </c>
      <c r="T19" s="5">
        <v>477</v>
      </c>
      <c r="U19" s="4">
        <v>405</v>
      </c>
      <c r="V19" s="4">
        <v>673</v>
      </c>
    </row>
    <row r="20" spans="1:22" ht="30">
      <c r="A20" s="4" t="s">
        <v>9</v>
      </c>
      <c r="B20" s="4">
        <v>69</v>
      </c>
      <c r="C20" s="4">
        <v>15</v>
      </c>
      <c r="D20" s="4">
        <v>134</v>
      </c>
      <c r="E20" s="4">
        <v>137</v>
      </c>
      <c r="F20" s="4">
        <v>62</v>
      </c>
      <c r="G20" s="4">
        <v>231</v>
      </c>
      <c r="H20" s="4">
        <v>144</v>
      </c>
      <c r="I20" s="4">
        <v>134</v>
      </c>
      <c r="J20" s="4">
        <v>312</v>
      </c>
      <c r="K20" s="4">
        <v>28</v>
      </c>
      <c r="L20" s="4">
        <v>24</v>
      </c>
      <c r="M20" s="4">
        <v>114</v>
      </c>
      <c r="N20" s="4">
        <v>32</v>
      </c>
      <c r="O20" s="4">
        <v>13</v>
      </c>
      <c r="P20" s="4">
        <v>86</v>
      </c>
      <c r="Q20" s="4">
        <v>37</v>
      </c>
      <c r="R20" s="4">
        <v>14</v>
      </c>
      <c r="S20" s="4">
        <v>60</v>
      </c>
      <c r="T20" s="5">
        <v>447</v>
      </c>
      <c r="U20" s="4">
        <v>262</v>
      </c>
      <c r="V20" s="4">
        <v>937</v>
      </c>
    </row>
    <row r="21" spans="1:22" ht="45">
      <c r="A21" s="4" t="s">
        <v>11</v>
      </c>
      <c r="B21" s="4">
        <v>56</v>
      </c>
      <c r="C21" s="4">
        <v>45</v>
      </c>
      <c r="D21" s="4">
        <v>62</v>
      </c>
      <c r="E21" s="4">
        <v>91</v>
      </c>
      <c r="F21" s="4">
        <v>51</v>
      </c>
      <c r="G21" s="4">
        <v>99</v>
      </c>
      <c r="H21" s="4">
        <v>106</v>
      </c>
      <c r="I21" s="4">
        <v>52</v>
      </c>
      <c r="J21" s="4">
        <v>117</v>
      </c>
      <c r="K21" s="4">
        <v>26</v>
      </c>
      <c r="L21" s="4">
        <v>1</v>
      </c>
      <c r="M21" s="4">
        <v>32</v>
      </c>
      <c r="N21" s="4">
        <v>17</v>
      </c>
      <c r="O21" s="4">
        <v>0</v>
      </c>
      <c r="P21" s="4">
        <v>24</v>
      </c>
      <c r="Q21" s="4">
        <v>0</v>
      </c>
      <c r="R21" s="4">
        <v>0</v>
      </c>
      <c r="S21" s="4">
        <v>0</v>
      </c>
      <c r="T21" s="5">
        <v>296</v>
      </c>
      <c r="U21" s="4">
        <v>149</v>
      </c>
      <c r="V21" s="4">
        <v>334</v>
      </c>
    </row>
    <row r="22" spans="1:22" ht="30">
      <c r="A22" s="4" t="s">
        <v>12</v>
      </c>
      <c r="B22" s="4">
        <v>72</v>
      </c>
      <c r="C22" s="4">
        <v>44</v>
      </c>
      <c r="D22" s="4">
        <v>125</v>
      </c>
      <c r="E22" s="4">
        <v>51</v>
      </c>
      <c r="F22" s="4">
        <v>8</v>
      </c>
      <c r="G22" s="4">
        <v>129</v>
      </c>
      <c r="H22" s="4">
        <v>30</v>
      </c>
      <c r="I22" s="4">
        <v>16</v>
      </c>
      <c r="J22" s="4">
        <v>43</v>
      </c>
      <c r="K22" s="4">
        <v>107</v>
      </c>
      <c r="L22" s="4">
        <v>72</v>
      </c>
      <c r="M22" s="4">
        <v>184</v>
      </c>
      <c r="N22" s="4">
        <v>7</v>
      </c>
      <c r="O22" s="4">
        <v>7</v>
      </c>
      <c r="P22" s="4">
        <v>25</v>
      </c>
      <c r="Q22" s="4">
        <v>6</v>
      </c>
      <c r="R22" s="4">
        <v>5</v>
      </c>
      <c r="S22" s="4">
        <v>19</v>
      </c>
      <c r="T22" s="5">
        <v>273</v>
      </c>
      <c r="U22" s="4">
        <v>152</v>
      </c>
      <c r="V22" s="4">
        <v>525</v>
      </c>
    </row>
    <row r="23" spans="1:22">
      <c r="A23" s="4" t="s">
        <v>49</v>
      </c>
      <c r="B23" s="4">
        <v>39</v>
      </c>
      <c r="C23" s="4">
        <v>21</v>
      </c>
      <c r="D23" s="4">
        <v>75</v>
      </c>
      <c r="E23" s="4">
        <v>79</v>
      </c>
      <c r="F23" s="4">
        <v>69</v>
      </c>
      <c r="G23" s="4">
        <v>165</v>
      </c>
      <c r="H23" s="4">
        <v>38</v>
      </c>
      <c r="I23" s="4">
        <v>24</v>
      </c>
      <c r="J23" s="4">
        <v>91</v>
      </c>
      <c r="K23" s="4">
        <v>31</v>
      </c>
      <c r="L23" s="4">
        <v>17</v>
      </c>
      <c r="M23" s="4">
        <v>63</v>
      </c>
      <c r="N23" s="4">
        <v>37</v>
      </c>
      <c r="O23" s="4">
        <v>31</v>
      </c>
      <c r="P23" s="4">
        <v>63</v>
      </c>
      <c r="Q23" s="4">
        <v>25</v>
      </c>
      <c r="R23" s="4">
        <v>7</v>
      </c>
      <c r="S23" s="4">
        <v>34</v>
      </c>
      <c r="T23" s="5">
        <v>249</v>
      </c>
      <c r="U23" s="4">
        <v>169</v>
      </c>
      <c r="V23" s="4">
        <v>491</v>
      </c>
    </row>
    <row r="24" spans="1:22" ht="30">
      <c r="A24" s="4" t="s">
        <v>13</v>
      </c>
      <c r="B24" s="4">
        <v>90</v>
      </c>
      <c r="C24" s="4">
        <v>70</v>
      </c>
      <c r="D24" s="4">
        <v>135</v>
      </c>
      <c r="E24" s="4">
        <v>12</v>
      </c>
      <c r="F24" s="4">
        <v>8</v>
      </c>
      <c r="G24" s="4">
        <v>14</v>
      </c>
      <c r="H24" s="4">
        <v>30</v>
      </c>
      <c r="I24" s="4">
        <v>13</v>
      </c>
      <c r="J24" s="4">
        <v>50</v>
      </c>
      <c r="K24" s="4">
        <v>37</v>
      </c>
      <c r="L24" s="4">
        <v>35</v>
      </c>
      <c r="M24" s="4">
        <v>85</v>
      </c>
      <c r="N24" s="4">
        <v>30</v>
      </c>
      <c r="O24" s="4">
        <v>26</v>
      </c>
      <c r="P24" s="4">
        <v>100</v>
      </c>
      <c r="Q24" s="4">
        <v>36</v>
      </c>
      <c r="R24" s="4">
        <v>22</v>
      </c>
      <c r="S24" s="4">
        <v>59</v>
      </c>
      <c r="T24" s="5">
        <v>235</v>
      </c>
      <c r="U24" s="4">
        <v>174</v>
      </c>
      <c r="V24" s="4">
        <v>443</v>
      </c>
    </row>
    <row r="25" spans="1:22" ht="30">
      <c r="A25" s="4" t="s">
        <v>50</v>
      </c>
      <c r="B25" s="4">
        <v>17</v>
      </c>
      <c r="C25" s="4">
        <v>15</v>
      </c>
      <c r="D25" s="4">
        <v>28</v>
      </c>
      <c r="E25" s="4">
        <v>41</v>
      </c>
      <c r="F25" s="4">
        <v>32</v>
      </c>
      <c r="G25" s="4">
        <v>91</v>
      </c>
      <c r="H25" s="4">
        <v>12</v>
      </c>
      <c r="I25" s="4">
        <v>6</v>
      </c>
      <c r="J25" s="4">
        <v>29</v>
      </c>
      <c r="K25" s="4">
        <v>26</v>
      </c>
      <c r="L25" s="4">
        <v>20</v>
      </c>
      <c r="M25" s="4">
        <v>49</v>
      </c>
      <c r="N25" s="4">
        <v>58</v>
      </c>
      <c r="O25" s="4">
        <v>34</v>
      </c>
      <c r="P25" s="4">
        <v>105</v>
      </c>
      <c r="Q25" s="4">
        <v>45</v>
      </c>
      <c r="R25" s="4">
        <v>31</v>
      </c>
      <c r="S25" s="4">
        <v>108</v>
      </c>
      <c r="T25" s="5">
        <v>199</v>
      </c>
      <c r="U25" s="4">
        <v>138</v>
      </c>
      <c r="V25" s="4">
        <v>410</v>
      </c>
    </row>
    <row r="26" spans="1:22" ht="30">
      <c r="A26" s="4" t="s">
        <v>16</v>
      </c>
      <c r="B26" s="4">
        <v>6</v>
      </c>
      <c r="C26" s="4">
        <v>4</v>
      </c>
      <c r="D26" s="4">
        <v>8</v>
      </c>
      <c r="E26" s="4">
        <v>31</v>
      </c>
      <c r="F26" s="4">
        <v>21</v>
      </c>
      <c r="G26" s="4">
        <v>52</v>
      </c>
      <c r="H26" s="4">
        <v>22</v>
      </c>
      <c r="I26" s="4">
        <v>5</v>
      </c>
      <c r="J26" s="4">
        <v>28</v>
      </c>
      <c r="K26" s="4">
        <v>25</v>
      </c>
      <c r="L26" s="4">
        <v>20</v>
      </c>
      <c r="M26" s="4">
        <v>36</v>
      </c>
      <c r="N26" s="4">
        <v>6</v>
      </c>
      <c r="O26" s="4">
        <v>6</v>
      </c>
      <c r="P26" s="4">
        <v>6</v>
      </c>
      <c r="Q26" s="4">
        <v>10</v>
      </c>
      <c r="R26" s="4">
        <v>5</v>
      </c>
      <c r="S26" s="4">
        <v>10</v>
      </c>
      <c r="T26" s="5">
        <v>100</v>
      </c>
      <c r="U26" s="4">
        <v>61</v>
      </c>
      <c r="V26" s="4">
        <v>140</v>
      </c>
    </row>
    <row r="27" spans="1:22" ht="30">
      <c r="A27" s="4" t="s">
        <v>14</v>
      </c>
      <c r="B27" s="4">
        <v>0</v>
      </c>
      <c r="C27" s="4">
        <v>0</v>
      </c>
      <c r="D27" s="4">
        <v>5</v>
      </c>
      <c r="E27" s="4">
        <v>5</v>
      </c>
      <c r="F27" s="4">
        <v>0</v>
      </c>
      <c r="G27" s="4">
        <v>12</v>
      </c>
      <c r="H27" s="4">
        <v>81</v>
      </c>
      <c r="I27" s="4">
        <v>2</v>
      </c>
      <c r="J27" s="4">
        <v>88</v>
      </c>
      <c r="K27" s="4">
        <v>10</v>
      </c>
      <c r="L27" s="4">
        <v>8</v>
      </c>
      <c r="M27" s="4">
        <v>15</v>
      </c>
      <c r="N27" s="4">
        <v>4</v>
      </c>
      <c r="O27" s="4">
        <v>2</v>
      </c>
      <c r="P27" s="4">
        <v>11</v>
      </c>
      <c r="Q27" s="4">
        <v>0</v>
      </c>
      <c r="R27" s="4">
        <v>0</v>
      </c>
      <c r="S27" s="4">
        <v>0</v>
      </c>
      <c r="T27" s="5">
        <v>100</v>
      </c>
      <c r="U27" s="4">
        <v>12</v>
      </c>
      <c r="V27" s="4">
        <v>131</v>
      </c>
    </row>
    <row r="28" spans="1:22" ht="45">
      <c r="A28" s="4" t="s">
        <v>15</v>
      </c>
      <c r="B28" s="4">
        <v>15</v>
      </c>
      <c r="C28" s="4">
        <v>14</v>
      </c>
      <c r="D28" s="4">
        <v>31</v>
      </c>
      <c r="E28" s="4">
        <v>19</v>
      </c>
      <c r="F28" s="4">
        <v>15</v>
      </c>
      <c r="G28" s="4">
        <v>20</v>
      </c>
      <c r="H28" s="4">
        <v>25</v>
      </c>
      <c r="I28" s="4">
        <v>18</v>
      </c>
      <c r="J28" s="4">
        <v>33</v>
      </c>
      <c r="K28" s="4">
        <v>6</v>
      </c>
      <c r="L28" s="4">
        <v>4</v>
      </c>
      <c r="M28" s="4">
        <v>12</v>
      </c>
      <c r="N28" s="4">
        <v>12</v>
      </c>
      <c r="O28" s="4">
        <v>9</v>
      </c>
      <c r="P28" s="4">
        <v>23</v>
      </c>
      <c r="Q28" s="4">
        <v>8</v>
      </c>
      <c r="R28" s="4">
        <v>6</v>
      </c>
      <c r="S28" s="4">
        <v>12</v>
      </c>
      <c r="T28" s="5">
        <v>85</v>
      </c>
      <c r="U28" s="4">
        <v>66</v>
      </c>
      <c r="V28" s="4">
        <v>131</v>
      </c>
    </row>
    <row r="29" spans="1:22" ht="30">
      <c r="A29" s="4" t="s">
        <v>21</v>
      </c>
      <c r="B29" s="4">
        <v>12</v>
      </c>
      <c r="C29" s="4">
        <v>9</v>
      </c>
      <c r="D29" s="4">
        <v>25</v>
      </c>
      <c r="E29" s="4">
        <v>6</v>
      </c>
      <c r="F29" s="4">
        <v>4</v>
      </c>
      <c r="G29" s="4">
        <v>20</v>
      </c>
      <c r="H29" s="4">
        <v>3</v>
      </c>
      <c r="I29" s="4">
        <v>2</v>
      </c>
      <c r="J29" s="4">
        <v>12</v>
      </c>
      <c r="K29" s="4">
        <v>29</v>
      </c>
      <c r="L29" s="4">
        <v>15</v>
      </c>
      <c r="M29" s="4">
        <v>97</v>
      </c>
      <c r="N29" s="4">
        <v>22</v>
      </c>
      <c r="O29" s="4">
        <v>9</v>
      </c>
      <c r="P29" s="4">
        <v>32</v>
      </c>
      <c r="Q29" s="4">
        <v>11</v>
      </c>
      <c r="R29" s="4">
        <v>2</v>
      </c>
      <c r="S29" s="4">
        <v>16</v>
      </c>
      <c r="T29" s="5">
        <v>83</v>
      </c>
      <c r="U29" s="4">
        <v>41</v>
      </c>
      <c r="V29" s="4">
        <v>202</v>
      </c>
    </row>
    <row r="30" spans="1:22" ht="45">
      <c r="A30" s="4" t="s">
        <v>51</v>
      </c>
      <c r="B30" s="4">
        <v>17</v>
      </c>
      <c r="C30" s="4">
        <v>17</v>
      </c>
      <c r="D30" s="4">
        <v>45</v>
      </c>
      <c r="E30" s="4">
        <v>32</v>
      </c>
      <c r="F30" s="4">
        <v>17</v>
      </c>
      <c r="G30" s="4">
        <v>47</v>
      </c>
      <c r="H30" s="4">
        <v>0</v>
      </c>
      <c r="I30" s="4">
        <v>0</v>
      </c>
      <c r="J30" s="4">
        <v>2</v>
      </c>
      <c r="K30" s="4">
        <v>14</v>
      </c>
      <c r="L30" s="4">
        <v>7</v>
      </c>
      <c r="M30" s="4">
        <v>16</v>
      </c>
      <c r="N30" s="4">
        <v>8</v>
      </c>
      <c r="O30" s="4">
        <v>3</v>
      </c>
      <c r="P30" s="4">
        <v>9</v>
      </c>
      <c r="Q30" s="4">
        <v>11</v>
      </c>
      <c r="R30" s="4">
        <v>3</v>
      </c>
      <c r="S30" s="4">
        <v>15</v>
      </c>
      <c r="T30" s="5">
        <v>82</v>
      </c>
      <c r="U30" s="4">
        <v>47</v>
      </c>
      <c r="V30" s="4">
        <v>134</v>
      </c>
    </row>
    <row r="31" spans="1:22" ht="60">
      <c r="A31" s="4" t="s">
        <v>52</v>
      </c>
      <c r="B31" s="4">
        <v>8</v>
      </c>
      <c r="C31" s="4">
        <v>6</v>
      </c>
      <c r="D31" s="4">
        <v>14</v>
      </c>
      <c r="E31" s="4">
        <v>15</v>
      </c>
      <c r="F31" s="4">
        <v>8</v>
      </c>
      <c r="G31" s="4">
        <v>29</v>
      </c>
      <c r="H31" s="4">
        <v>9</v>
      </c>
      <c r="I31" s="4">
        <v>8</v>
      </c>
      <c r="J31" s="4">
        <v>13</v>
      </c>
      <c r="K31" s="4">
        <v>6</v>
      </c>
      <c r="L31" s="4">
        <v>6</v>
      </c>
      <c r="M31" s="4">
        <v>7</v>
      </c>
      <c r="N31" s="4">
        <v>21</v>
      </c>
      <c r="O31" s="4">
        <v>4</v>
      </c>
      <c r="P31" s="4">
        <v>25</v>
      </c>
      <c r="Q31" s="4">
        <v>20</v>
      </c>
      <c r="R31" s="4">
        <v>10</v>
      </c>
      <c r="S31" s="4">
        <v>26</v>
      </c>
      <c r="T31" s="5">
        <v>79</v>
      </c>
      <c r="U31" s="4">
        <v>42</v>
      </c>
      <c r="V31" s="4">
        <v>114</v>
      </c>
    </row>
    <row r="32" spans="1:22" ht="30">
      <c r="A32" s="4" t="s">
        <v>17</v>
      </c>
      <c r="B32" s="4">
        <v>26</v>
      </c>
      <c r="C32" s="4">
        <v>21</v>
      </c>
      <c r="D32" s="4">
        <v>50</v>
      </c>
      <c r="E32" s="4">
        <v>12</v>
      </c>
      <c r="F32" s="4">
        <v>7</v>
      </c>
      <c r="G32" s="4">
        <v>20</v>
      </c>
      <c r="H32" s="4">
        <v>2</v>
      </c>
      <c r="I32" s="4">
        <v>2</v>
      </c>
      <c r="J32" s="4">
        <v>2</v>
      </c>
      <c r="K32" s="4">
        <v>8</v>
      </c>
      <c r="L32" s="4">
        <v>5</v>
      </c>
      <c r="M32" s="4">
        <v>20</v>
      </c>
      <c r="N32" s="4">
        <v>0</v>
      </c>
      <c r="O32" s="4">
        <v>0</v>
      </c>
      <c r="P32" s="4">
        <v>0</v>
      </c>
      <c r="Q32" s="4">
        <v>12</v>
      </c>
      <c r="R32" s="4">
        <v>10</v>
      </c>
      <c r="S32" s="4">
        <v>16</v>
      </c>
      <c r="T32" s="5">
        <v>60</v>
      </c>
      <c r="U32" s="4">
        <v>45</v>
      </c>
      <c r="V32" s="4">
        <v>108</v>
      </c>
    </row>
    <row r="33" spans="1:22" ht="30">
      <c r="A33" s="4" t="s">
        <v>18</v>
      </c>
      <c r="B33" s="4">
        <v>12</v>
      </c>
      <c r="C33" s="4">
        <v>3</v>
      </c>
      <c r="D33" s="4">
        <v>18</v>
      </c>
      <c r="E33" s="4">
        <v>8</v>
      </c>
      <c r="F33" s="4">
        <v>5</v>
      </c>
      <c r="G33" s="4">
        <v>12</v>
      </c>
      <c r="H33" s="4">
        <v>16</v>
      </c>
      <c r="I33" s="4">
        <v>11</v>
      </c>
      <c r="J33" s="4">
        <v>26</v>
      </c>
      <c r="K33" s="4">
        <v>5</v>
      </c>
      <c r="L33" s="4">
        <v>3</v>
      </c>
      <c r="M33" s="4">
        <v>11</v>
      </c>
      <c r="N33" s="4">
        <v>0</v>
      </c>
      <c r="O33" s="4">
        <v>0</v>
      </c>
      <c r="P33" s="4">
        <v>0</v>
      </c>
      <c r="Q33" s="4">
        <v>1</v>
      </c>
      <c r="R33" s="4">
        <v>1</v>
      </c>
      <c r="S33" s="4">
        <v>4</v>
      </c>
      <c r="T33" s="5">
        <v>42</v>
      </c>
      <c r="U33" s="4">
        <v>23</v>
      </c>
      <c r="V33" s="4">
        <v>71</v>
      </c>
    </row>
    <row r="34" spans="1:22" ht="30">
      <c r="A34" s="4" t="s">
        <v>24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10</v>
      </c>
      <c r="I34" s="4">
        <v>2</v>
      </c>
      <c r="J34" s="4">
        <v>15</v>
      </c>
      <c r="K34" s="4">
        <v>15</v>
      </c>
      <c r="L34" s="4">
        <v>5</v>
      </c>
      <c r="M34" s="4">
        <v>18</v>
      </c>
      <c r="N34" s="4">
        <v>5</v>
      </c>
      <c r="O34" s="4">
        <v>2</v>
      </c>
      <c r="P34" s="4">
        <v>5</v>
      </c>
      <c r="Q34" s="4">
        <v>8</v>
      </c>
      <c r="R34" s="4">
        <v>6</v>
      </c>
      <c r="S34" s="4">
        <v>8</v>
      </c>
      <c r="T34" s="5">
        <v>38</v>
      </c>
      <c r="U34" s="4">
        <v>15</v>
      </c>
      <c r="V34" s="4">
        <v>46</v>
      </c>
    </row>
    <row r="35" spans="1:22">
      <c r="A35" s="4" t="s">
        <v>20</v>
      </c>
      <c r="B35" s="4">
        <v>25</v>
      </c>
      <c r="C35" s="4">
        <v>22</v>
      </c>
      <c r="D35" s="4">
        <v>50</v>
      </c>
      <c r="E35" s="4">
        <v>4</v>
      </c>
      <c r="F35" s="4">
        <v>0</v>
      </c>
      <c r="G35" s="4">
        <v>6</v>
      </c>
      <c r="H35" s="4">
        <v>2</v>
      </c>
      <c r="I35" s="4">
        <v>2</v>
      </c>
      <c r="J35" s="4">
        <v>2</v>
      </c>
      <c r="K35" s="4">
        <v>0</v>
      </c>
      <c r="L35" s="4">
        <v>0</v>
      </c>
      <c r="M35" s="4">
        <v>0</v>
      </c>
      <c r="N35" s="4">
        <v>2</v>
      </c>
      <c r="O35" s="4">
        <v>2</v>
      </c>
      <c r="P35" s="4">
        <v>2</v>
      </c>
      <c r="Q35" s="4">
        <v>0</v>
      </c>
      <c r="R35" s="4">
        <v>0</v>
      </c>
      <c r="S35" s="4">
        <v>0</v>
      </c>
      <c r="T35" s="5">
        <v>33</v>
      </c>
      <c r="U35" s="4">
        <v>26</v>
      </c>
      <c r="V35" s="4">
        <v>60</v>
      </c>
    </row>
    <row r="36" spans="1:22" ht="30">
      <c r="A36" s="4" t="s">
        <v>22</v>
      </c>
      <c r="B36" s="4">
        <v>8</v>
      </c>
      <c r="C36" s="4">
        <v>1</v>
      </c>
      <c r="D36" s="4">
        <v>11</v>
      </c>
      <c r="E36" s="4">
        <v>7</v>
      </c>
      <c r="F36" s="4">
        <v>1</v>
      </c>
      <c r="G36" s="4">
        <v>11</v>
      </c>
      <c r="H36" s="4">
        <v>3</v>
      </c>
      <c r="I36" s="4">
        <v>1</v>
      </c>
      <c r="J36" s="4">
        <v>7</v>
      </c>
      <c r="K36" s="4">
        <v>0</v>
      </c>
      <c r="L36" s="4">
        <v>0</v>
      </c>
      <c r="M36" s="4">
        <v>0</v>
      </c>
      <c r="N36" s="4">
        <v>3</v>
      </c>
      <c r="O36" s="4">
        <v>3</v>
      </c>
      <c r="P36" s="4">
        <v>3</v>
      </c>
      <c r="Q36" s="4">
        <v>0</v>
      </c>
      <c r="R36" s="4">
        <v>0</v>
      </c>
      <c r="S36" s="4">
        <v>0</v>
      </c>
      <c r="T36" s="5">
        <v>21</v>
      </c>
      <c r="U36" s="4">
        <v>6</v>
      </c>
      <c r="V36" s="4">
        <v>32</v>
      </c>
    </row>
    <row r="37" spans="1:22" ht="30">
      <c r="A37" s="4" t="s">
        <v>53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6</v>
      </c>
      <c r="I37" s="4">
        <v>4</v>
      </c>
      <c r="J37" s="4">
        <v>8</v>
      </c>
      <c r="K37" s="4">
        <v>9</v>
      </c>
      <c r="L37" s="4">
        <v>8</v>
      </c>
      <c r="M37" s="4">
        <v>27</v>
      </c>
      <c r="N37" s="4">
        <v>1</v>
      </c>
      <c r="O37" s="4">
        <v>1</v>
      </c>
      <c r="P37" s="4">
        <v>1</v>
      </c>
      <c r="Q37" s="4">
        <v>5</v>
      </c>
      <c r="R37" s="4">
        <v>3</v>
      </c>
      <c r="S37" s="4">
        <v>5</v>
      </c>
      <c r="T37" s="5">
        <v>21</v>
      </c>
      <c r="U37" s="4">
        <v>16</v>
      </c>
      <c r="V37" s="4">
        <v>41</v>
      </c>
    </row>
    <row r="38" spans="1:22" ht="45">
      <c r="A38" s="4" t="s">
        <v>30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v>3</v>
      </c>
      <c r="N38" s="4">
        <v>12</v>
      </c>
      <c r="O38" s="4">
        <v>5</v>
      </c>
      <c r="P38" s="4">
        <v>13</v>
      </c>
      <c r="Q38" s="4">
        <v>6</v>
      </c>
      <c r="R38" s="4">
        <v>4</v>
      </c>
      <c r="S38" s="4">
        <v>9</v>
      </c>
      <c r="T38" s="5">
        <v>19</v>
      </c>
      <c r="U38" s="4">
        <v>9</v>
      </c>
      <c r="V38" s="4">
        <v>25</v>
      </c>
    </row>
    <row r="39" spans="1:22" ht="45">
      <c r="A39" s="4" t="s">
        <v>27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2</v>
      </c>
      <c r="K39" s="4">
        <v>0</v>
      </c>
      <c r="L39" s="4">
        <v>0</v>
      </c>
      <c r="M39" s="4">
        <v>0</v>
      </c>
      <c r="N39" s="4">
        <v>13</v>
      </c>
      <c r="O39" s="4">
        <v>7</v>
      </c>
      <c r="P39" s="4">
        <v>17</v>
      </c>
      <c r="Q39" s="4">
        <v>1</v>
      </c>
      <c r="R39" s="4">
        <v>0</v>
      </c>
      <c r="S39" s="4">
        <v>2</v>
      </c>
      <c r="T39" s="5">
        <v>14</v>
      </c>
      <c r="U39" s="4">
        <v>7</v>
      </c>
      <c r="V39" s="4">
        <v>21</v>
      </c>
    </row>
    <row r="40" spans="1:22" ht="45">
      <c r="A40" s="4" t="s">
        <v>25</v>
      </c>
      <c r="B40" s="4">
        <v>2</v>
      </c>
      <c r="C40" s="4">
        <v>2</v>
      </c>
      <c r="D40" s="4">
        <v>3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5</v>
      </c>
      <c r="L40" s="4">
        <v>5</v>
      </c>
      <c r="M40" s="4">
        <v>9</v>
      </c>
      <c r="N40" s="4">
        <v>4</v>
      </c>
      <c r="O40" s="4">
        <v>4</v>
      </c>
      <c r="P40" s="4">
        <v>8</v>
      </c>
      <c r="Q40" s="4">
        <v>0</v>
      </c>
      <c r="R40" s="4">
        <v>0</v>
      </c>
      <c r="S40" s="4">
        <v>0</v>
      </c>
      <c r="T40" s="5">
        <v>11</v>
      </c>
      <c r="U40" s="4">
        <v>11</v>
      </c>
      <c r="V40" s="4">
        <v>20</v>
      </c>
    </row>
    <row r="41" spans="1:22" ht="30">
      <c r="A41" s="4" t="s">
        <v>54</v>
      </c>
      <c r="B41" s="4">
        <v>3</v>
      </c>
      <c r="C41" s="4">
        <v>0</v>
      </c>
      <c r="D41" s="4">
        <v>4</v>
      </c>
      <c r="E41" s="4">
        <v>3</v>
      </c>
      <c r="F41" s="4">
        <v>3</v>
      </c>
      <c r="G41" s="4">
        <v>10</v>
      </c>
      <c r="H41" s="4">
        <v>0</v>
      </c>
      <c r="I41" s="4">
        <v>0</v>
      </c>
      <c r="J41" s="4">
        <v>0</v>
      </c>
      <c r="K41" s="4">
        <v>4</v>
      </c>
      <c r="L41" s="4">
        <v>1</v>
      </c>
      <c r="M41" s="4">
        <v>13</v>
      </c>
      <c r="N41" s="4">
        <v>0</v>
      </c>
      <c r="O41" s="4">
        <v>0</v>
      </c>
      <c r="P41" s="4">
        <v>2</v>
      </c>
      <c r="Q41" s="4">
        <v>0</v>
      </c>
      <c r="R41" s="4">
        <v>0</v>
      </c>
      <c r="S41" s="4">
        <v>0</v>
      </c>
      <c r="T41" s="5">
        <v>10</v>
      </c>
      <c r="U41" s="4">
        <v>4</v>
      </c>
      <c r="V41" s="4">
        <v>29</v>
      </c>
    </row>
    <row r="42" spans="1:22" ht="45">
      <c r="A42" s="4" t="s">
        <v>23</v>
      </c>
      <c r="B42" s="4">
        <v>6</v>
      </c>
      <c r="C42" s="4">
        <v>6</v>
      </c>
      <c r="D42" s="4">
        <v>9</v>
      </c>
      <c r="E42" s="4">
        <v>0</v>
      </c>
      <c r="F42" s="4">
        <v>0</v>
      </c>
      <c r="G42" s="4">
        <v>1</v>
      </c>
      <c r="H42" s="4">
        <v>4</v>
      </c>
      <c r="I42" s="4">
        <v>2</v>
      </c>
      <c r="J42" s="4">
        <v>5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2</v>
      </c>
      <c r="Q42" s="4">
        <v>0</v>
      </c>
      <c r="R42" s="4">
        <v>0</v>
      </c>
      <c r="S42" s="4">
        <v>0</v>
      </c>
      <c r="T42" s="5">
        <v>10</v>
      </c>
      <c r="U42" s="4">
        <v>8</v>
      </c>
      <c r="V42" s="4">
        <v>17</v>
      </c>
    </row>
    <row r="43" spans="1:22" ht="30">
      <c r="A43" s="4" t="s">
        <v>29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</v>
      </c>
      <c r="O43" s="4">
        <v>0</v>
      </c>
      <c r="P43" s="4">
        <v>1</v>
      </c>
      <c r="Q43" s="4">
        <v>6</v>
      </c>
      <c r="R43" s="4">
        <v>3</v>
      </c>
      <c r="S43" s="4">
        <v>6</v>
      </c>
      <c r="T43" s="5">
        <v>7</v>
      </c>
      <c r="U43" s="4">
        <v>3</v>
      </c>
      <c r="V43" s="4">
        <v>7</v>
      </c>
    </row>
    <row r="44" spans="1:22" ht="30">
      <c r="A44" s="4" t="s">
        <v>28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3</v>
      </c>
      <c r="L44" s="4">
        <v>0</v>
      </c>
      <c r="M44" s="4">
        <v>3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5">
        <v>3</v>
      </c>
      <c r="U44" s="4">
        <v>0</v>
      </c>
      <c r="V44" s="4">
        <v>3</v>
      </c>
    </row>
    <row r="45" spans="1:22" ht="45">
      <c r="A45" s="4" t="s">
        <v>26</v>
      </c>
      <c r="B45" s="4">
        <v>0</v>
      </c>
      <c r="C45" s="4">
        <v>0</v>
      </c>
      <c r="D45" s="4">
        <v>0</v>
      </c>
      <c r="E45" s="4">
        <v>2</v>
      </c>
      <c r="F45" s="4">
        <v>2</v>
      </c>
      <c r="G45" s="4">
        <v>2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5">
        <v>2</v>
      </c>
      <c r="U45" s="4">
        <v>2</v>
      </c>
      <c r="V45" s="4">
        <v>2</v>
      </c>
    </row>
    <row r="46" spans="1:22" ht="15.75">
      <c r="A46" s="6" t="s">
        <v>31</v>
      </c>
      <c r="B46" s="7">
        <v>82820</v>
      </c>
      <c r="C46" s="7">
        <v>6534</v>
      </c>
      <c r="D46" s="7">
        <v>90331</v>
      </c>
      <c r="E46" s="7">
        <v>104495</v>
      </c>
      <c r="F46" s="7">
        <v>6354</v>
      </c>
      <c r="G46" s="7">
        <v>112237</v>
      </c>
      <c r="H46" s="7">
        <v>131344</v>
      </c>
      <c r="I46" s="7">
        <v>7605</v>
      </c>
      <c r="J46" s="7">
        <v>139310</v>
      </c>
      <c r="K46" s="7">
        <v>106343</v>
      </c>
      <c r="L46" s="7">
        <v>6024</v>
      </c>
      <c r="M46" s="7">
        <v>113516</v>
      </c>
      <c r="N46" s="7">
        <v>107041</v>
      </c>
      <c r="O46" s="7">
        <v>5310</v>
      </c>
      <c r="P46" s="7">
        <v>113512</v>
      </c>
      <c r="Q46" s="7">
        <v>133207</v>
      </c>
      <c r="R46" s="7">
        <v>6598</v>
      </c>
      <c r="S46" s="7">
        <v>140654</v>
      </c>
      <c r="T46" s="8">
        <v>665250</v>
      </c>
      <c r="U46" s="7">
        <v>38425</v>
      </c>
      <c r="V46" s="7">
        <v>709560</v>
      </c>
    </row>
  </sheetData>
  <mergeCells count="7">
    <mergeCell ref="N4:P4"/>
    <mergeCell ref="Q4:S4"/>
    <mergeCell ref="T4:V4"/>
    <mergeCell ref="B4:D4"/>
    <mergeCell ref="E4:G4"/>
    <mergeCell ref="H4:J4"/>
    <mergeCell ref="K4:M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9"/>
  <sheetViews>
    <sheetView workbookViewId="0">
      <pane ySplit="5" topLeftCell="A6" activePane="bottomLeft" state="frozen"/>
      <selection pane="bottomLeft" activeCell="A2" sqref="A2"/>
    </sheetView>
  </sheetViews>
  <sheetFormatPr defaultRowHeight="15"/>
  <cols>
    <col min="1" max="1" width="32.5703125" customWidth="1"/>
  </cols>
  <sheetData>
    <row r="2" spans="1:30" ht="19.5">
      <c r="A2" s="1" t="s">
        <v>57</v>
      </c>
    </row>
    <row r="4" spans="1:30">
      <c r="A4" s="9"/>
      <c r="B4" s="36">
        <v>42736</v>
      </c>
      <c r="C4" s="37"/>
      <c r="D4" s="37"/>
      <c r="E4" s="37"/>
      <c r="F4" s="37"/>
      <c r="G4" s="36">
        <v>42767</v>
      </c>
      <c r="H4" s="37"/>
      <c r="I4" s="37"/>
      <c r="J4" s="37"/>
      <c r="K4" s="36">
        <v>42795</v>
      </c>
      <c r="L4" s="37"/>
      <c r="M4" s="37"/>
      <c r="N4" s="37"/>
      <c r="O4" s="36">
        <v>42826</v>
      </c>
      <c r="P4" s="37"/>
      <c r="Q4" s="37"/>
      <c r="R4" s="37"/>
      <c r="S4" s="36">
        <v>42856</v>
      </c>
      <c r="T4" s="37"/>
      <c r="U4" s="37"/>
      <c r="V4" s="37"/>
      <c r="W4" s="36">
        <v>42887</v>
      </c>
      <c r="X4" s="37"/>
      <c r="Y4" s="37"/>
      <c r="Z4" s="37"/>
      <c r="AA4" s="37" t="s">
        <v>40</v>
      </c>
      <c r="AB4" s="37"/>
      <c r="AC4" s="37"/>
      <c r="AD4" s="37"/>
    </row>
    <row r="5" spans="1:30" ht="45">
      <c r="A5" s="9" t="s">
        <v>0</v>
      </c>
      <c r="B5" s="10" t="s">
        <v>32</v>
      </c>
      <c r="C5" s="10" t="s">
        <v>33</v>
      </c>
      <c r="D5" s="10" t="s">
        <v>34</v>
      </c>
      <c r="E5" s="10" t="s">
        <v>35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32</v>
      </c>
      <c r="K5" s="10" t="s">
        <v>33</v>
      </c>
      <c r="L5" s="10" t="s">
        <v>34</v>
      </c>
      <c r="M5" s="10" t="s">
        <v>35</v>
      </c>
      <c r="N5" s="10" t="s">
        <v>32</v>
      </c>
      <c r="O5" s="10" t="s">
        <v>33</v>
      </c>
      <c r="P5" s="10" t="s">
        <v>34</v>
      </c>
      <c r="Q5" s="10" t="s">
        <v>35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32</v>
      </c>
      <c r="W5" s="10" t="s">
        <v>33</v>
      </c>
      <c r="X5" s="10" t="s">
        <v>34</v>
      </c>
      <c r="Y5" s="10" t="s">
        <v>35</v>
      </c>
      <c r="Z5" s="10" t="s">
        <v>32</v>
      </c>
      <c r="AA5" s="11" t="s">
        <v>33</v>
      </c>
      <c r="AB5" s="10" t="s">
        <v>34</v>
      </c>
      <c r="AC5" s="10" t="s">
        <v>35</v>
      </c>
      <c r="AD5" s="2" t="s">
        <v>32</v>
      </c>
    </row>
    <row r="6" spans="1:30" ht="45">
      <c r="A6" s="4" t="s">
        <v>6</v>
      </c>
      <c r="B6" s="12">
        <v>14059</v>
      </c>
      <c r="C6" s="12">
        <v>2</v>
      </c>
      <c r="D6" s="12">
        <v>0</v>
      </c>
      <c r="E6" s="12">
        <v>2</v>
      </c>
      <c r="F6" s="12">
        <v>16802</v>
      </c>
      <c r="G6" s="12">
        <v>7</v>
      </c>
      <c r="H6" s="12">
        <v>6</v>
      </c>
      <c r="I6" s="12">
        <v>3</v>
      </c>
      <c r="J6" s="12">
        <v>17278</v>
      </c>
      <c r="K6" s="12">
        <v>4</v>
      </c>
      <c r="L6" s="12">
        <v>0</v>
      </c>
      <c r="M6" s="12">
        <v>5</v>
      </c>
      <c r="N6" s="12">
        <v>18505</v>
      </c>
      <c r="O6" s="12">
        <v>1</v>
      </c>
      <c r="P6" s="12">
        <v>2</v>
      </c>
      <c r="Q6" s="12">
        <v>1</v>
      </c>
      <c r="R6" s="12">
        <v>17682</v>
      </c>
      <c r="S6" s="12">
        <v>40</v>
      </c>
      <c r="T6" s="12">
        <v>0</v>
      </c>
      <c r="U6" s="12">
        <v>0</v>
      </c>
      <c r="V6" s="12">
        <v>5800</v>
      </c>
      <c r="W6" s="12">
        <v>17</v>
      </c>
      <c r="X6" s="12">
        <v>0</v>
      </c>
      <c r="Y6" s="12">
        <v>0</v>
      </c>
      <c r="Z6" s="13">
        <f t="shared" ref="Z6:Z38" si="0">B6+F6+J6+N6+R6+V6</f>
        <v>90126</v>
      </c>
      <c r="AA6" s="3">
        <f t="shared" ref="AA6:AA38" si="1">C6+G6+K6+O6+S6+W6</f>
        <v>71</v>
      </c>
      <c r="AB6" s="13">
        <f t="shared" ref="AB6:AB38" si="2">D6+H6+L6+P6+T6+X6</f>
        <v>8</v>
      </c>
      <c r="AC6" s="13">
        <f t="shared" ref="AC6:AC38" si="3">E6+I6+M6+Q6+U6+Y6</f>
        <v>11</v>
      </c>
      <c r="AD6" s="4">
        <v>1112</v>
      </c>
    </row>
    <row r="7" spans="1:30" ht="30">
      <c r="A7" s="13" t="s">
        <v>5</v>
      </c>
      <c r="B7" s="12">
        <v>1112</v>
      </c>
      <c r="C7" s="12">
        <v>13</v>
      </c>
      <c r="D7" s="12">
        <v>0</v>
      </c>
      <c r="E7" s="12">
        <v>51</v>
      </c>
      <c r="F7" s="12">
        <v>1387</v>
      </c>
      <c r="G7" s="12">
        <v>4</v>
      </c>
      <c r="H7" s="12">
        <v>3</v>
      </c>
      <c r="I7" s="12">
        <v>4</v>
      </c>
      <c r="J7" s="12">
        <v>2203</v>
      </c>
      <c r="K7" s="12">
        <v>31</v>
      </c>
      <c r="L7" s="12">
        <v>9</v>
      </c>
      <c r="M7" s="12">
        <v>20</v>
      </c>
      <c r="N7" s="12">
        <v>2232</v>
      </c>
      <c r="O7" s="12">
        <v>2</v>
      </c>
      <c r="P7" s="12">
        <v>2</v>
      </c>
      <c r="Q7" s="12">
        <v>7</v>
      </c>
      <c r="R7" s="12">
        <v>2880</v>
      </c>
      <c r="S7" s="12">
        <v>6</v>
      </c>
      <c r="T7" s="12">
        <v>2</v>
      </c>
      <c r="U7" s="12">
        <v>8</v>
      </c>
      <c r="V7" s="12">
        <v>507</v>
      </c>
      <c r="W7" s="12">
        <v>3</v>
      </c>
      <c r="X7" s="12">
        <v>0</v>
      </c>
      <c r="Y7" s="12">
        <v>3</v>
      </c>
      <c r="Z7" s="13">
        <f t="shared" si="0"/>
        <v>10321</v>
      </c>
      <c r="AA7" s="3">
        <f t="shared" si="1"/>
        <v>59</v>
      </c>
      <c r="AB7" s="13">
        <f t="shared" si="2"/>
        <v>16</v>
      </c>
      <c r="AC7" s="13">
        <f t="shared" si="3"/>
        <v>93</v>
      </c>
      <c r="AD7" s="4">
        <v>22</v>
      </c>
    </row>
    <row r="8" spans="1:30" ht="45">
      <c r="A8" s="4" t="s">
        <v>53</v>
      </c>
      <c r="B8" s="12">
        <v>22</v>
      </c>
      <c r="C8" s="12">
        <v>0</v>
      </c>
      <c r="D8" s="12">
        <v>0</v>
      </c>
      <c r="E8" s="12">
        <v>0</v>
      </c>
      <c r="F8" s="12">
        <v>60</v>
      </c>
      <c r="G8" s="12">
        <v>8</v>
      </c>
      <c r="H8" s="12">
        <v>6</v>
      </c>
      <c r="I8" s="12">
        <v>5</v>
      </c>
      <c r="J8" s="12">
        <v>31</v>
      </c>
      <c r="K8" s="12">
        <v>16</v>
      </c>
      <c r="L8" s="12">
        <v>0</v>
      </c>
      <c r="M8" s="12">
        <v>1</v>
      </c>
      <c r="N8" s="12">
        <v>147</v>
      </c>
      <c r="O8" s="12">
        <v>0</v>
      </c>
      <c r="P8" s="12">
        <v>0</v>
      </c>
      <c r="Q8" s="12">
        <v>0</v>
      </c>
      <c r="R8" s="12">
        <v>43</v>
      </c>
      <c r="S8" s="12">
        <v>28</v>
      </c>
      <c r="T8" s="12">
        <v>26</v>
      </c>
      <c r="U8" s="12">
        <v>31</v>
      </c>
      <c r="V8" s="12">
        <v>6</v>
      </c>
      <c r="W8" s="12">
        <v>0</v>
      </c>
      <c r="X8" s="12">
        <v>0</v>
      </c>
      <c r="Y8" s="12">
        <v>0</v>
      </c>
      <c r="Z8" s="13">
        <f t="shared" si="0"/>
        <v>309</v>
      </c>
      <c r="AA8" s="3">
        <f t="shared" si="1"/>
        <v>52</v>
      </c>
      <c r="AB8" s="13">
        <f t="shared" si="2"/>
        <v>32</v>
      </c>
      <c r="AC8" s="13">
        <f t="shared" si="3"/>
        <v>37</v>
      </c>
      <c r="AD8" s="4">
        <v>14059</v>
      </c>
    </row>
    <row r="9" spans="1:30" ht="30">
      <c r="A9" s="13" t="s">
        <v>47</v>
      </c>
      <c r="B9" s="12">
        <v>64</v>
      </c>
      <c r="C9" s="12">
        <v>5</v>
      </c>
      <c r="D9" s="12">
        <v>0</v>
      </c>
      <c r="E9" s="12">
        <v>1</v>
      </c>
      <c r="F9" s="12">
        <v>32</v>
      </c>
      <c r="G9" s="12">
        <v>6</v>
      </c>
      <c r="H9" s="12">
        <v>0</v>
      </c>
      <c r="I9" s="12">
        <v>0</v>
      </c>
      <c r="J9" s="12">
        <v>110</v>
      </c>
      <c r="K9" s="12">
        <v>1</v>
      </c>
      <c r="L9" s="12">
        <v>0</v>
      </c>
      <c r="M9" s="12">
        <v>0</v>
      </c>
      <c r="N9" s="12">
        <v>19</v>
      </c>
      <c r="O9" s="12">
        <v>0</v>
      </c>
      <c r="P9" s="12">
        <v>0</v>
      </c>
      <c r="Q9" s="12">
        <v>0</v>
      </c>
      <c r="R9" s="12">
        <v>10</v>
      </c>
      <c r="S9" s="12">
        <v>0</v>
      </c>
      <c r="T9" s="12">
        <v>0</v>
      </c>
      <c r="U9" s="12">
        <v>0</v>
      </c>
      <c r="V9" s="12"/>
      <c r="W9" s="12"/>
      <c r="X9" s="12"/>
      <c r="Y9" s="12"/>
      <c r="Z9" s="13">
        <f t="shared" si="0"/>
        <v>235</v>
      </c>
      <c r="AA9" s="3">
        <f t="shared" si="1"/>
        <v>12</v>
      </c>
      <c r="AB9" s="13">
        <f t="shared" si="2"/>
        <v>0</v>
      </c>
      <c r="AC9" s="13">
        <f t="shared" si="3"/>
        <v>1</v>
      </c>
      <c r="AD9" s="4">
        <v>64</v>
      </c>
    </row>
    <row r="10" spans="1:30" ht="30">
      <c r="A10" s="4" t="s">
        <v>44</v>
      </c>
      <c r="B10" s="12">
        <v>1</v>
      </c>
      <c r="C10" s="12">
        <v>1</v>
      </c>
      <c r="D10" s="12">
        <v>0</v>
      </c>
      <c r="E10" s="12">
        <v>1</v>
      </c>
      <c r="F10" s="12">
        <v>2</v>
      </c>
      <c r="G10" s="12">
        <v>0</v>
      </c>
      <c r="H10" s="12">
        <v>0</v>
      </c>
      <c r="I10" s="12">
        <v>0</v>
      </c>
      <c r="J10" s="12">
        <v>22</v>
      </c>
      <c r="K10" s="12">
        <v>11</v>
      </c>
      <c r="L10" s="12">
        <v>0</v>
      </c>
      <c r="M10" s="12">
        <v>2</v>
      </c>
      <c r="N10" s="12"/>
      <c r="O10" s="12"/>
      <c r="P10" s="12"/>
      <c r="Q10" s="12"/>
      <c r="R10" s="12"/>
      <c r="S10" s="12"/>
      <c r="T10" s="12"/>
      <c r="U10" s="12"/>
      <c r="V10" s="12">
        <v>3</v>
      </c>
      <c r="W10" s="12">
        <v>0</v>
      </c>
      <c r="X10" s="12">
        <v>0</v>
      </c>
      <c r="Y10" s="12">
        <v>0</v>
      </c>
      <c r="Z10" s="13">
        <f t="shared" si="0"/>
        <v>28</v>
      </c>
      <c r="AA10" s="3">
        <f t="shared" si="1"/>
        <v>12</v>
      </c>
      <c r="AB10" s="13">
        <f t="shared" si="2"/>
        <v>0</v>
      </c>
      <c r="AC10" s="13">
        <f t="shared" si="3"/>
        <v>3</v>
      </c>
      <c r="AD10" s="4">
        <v>1</v>
      </c>
    </row>
    <row r="11" spans="1:30" ht="45">
      <c r="A11" s="13" t="s">
        <v>17</v>
      </c>
      <c r="B11" s="12">
        <v>67</v>
      </c>
      <c r="C11" s="12">
        <v>0</v>
      </c>
      <c r="D11" s="12">
        <v>0</v>
      </c>
      <c r="E11" s="12">
        <v>0</v>
      </c>
      <c r="F11" s="12">
        <v>20</v>
      </c>
      <c r="G11" s="12">
        <v>0</v>
      </c>
      <c r="H11" s="12">
        <v>0</v>
      </c>
      <c r="I11" s="12">
        <v>0</v>
      </c>
      <c r="J11" s="12">
        <v>23</v>
      </c>
      <c r="K11" s="12">
        <v>0</v>
      </c>
      <c r="L11" s="12">
        <v>0</v>
      </c>
      <c r="M11" s="12">
        <v>0</v>
      </c>
      <c r="N11" s="12">
        <v>57</v>
      </c>
      <c r="O11" s="12">
        <v>5</v>
      </c>
      <c r="P11" s="12">
        <v>0</v>
      </c>
      <c r="Q11" s="12">
        <v>2</v>
      </c>
      <c r="R11" s="12">
        <v>56</v>
      </c>
      <c r="S11" s="12">
        <v>4</v>
      </c>
      <c r="T11" s="12">
        <v>0</v>
      </c>
      <c r="U11" s="12">
        <v>0</v>
      </c>
      <c r="V11" s="12">
        <v>26</v>
      </c>
      <c r="W11" s="12">
        <v>0</v>
      </c>
      <c r="X11" s="12">
        <v>0</v>
      </c>
      <c r="Y11" s="12">
        <v>0</v>
      </c>
      <c r="Z11" s="13">
        <f t="shared" si="0"/>
        <v>249</v>
      </c>
      <c r="AA11" s="3">
        <f t="shared" si="1"/>
        <v>9</v>
      </c>
      <c r="AB11" s="13">
        <f t="shared" si="2"/>
        <v>0</v>
      </c>
      <c r="AC11" s="13">
        <f t="shared" si="3"/>
        <v>2</v>
      </c>
      <c r="AD11" s="4"/>
    </row>
    <row r="12" spans="1:30" ht="30">
      <c r="A12" s="13" t="s">
        <v>8</v>
      </c>
      <c r="B12" s="12">
        <v>6</v>
      </c>
      <c r="C12" s="12">
        <v>0</v>
      </c>
      <c r="D12" s="12">
        <v>0</v>
      </c>
      <c r="E12" s="12">
        <v>1</v>
      </c>
      <c r="F12" s="12">
        <v>11</v>
      </c>
      <c r="G12" s="12">
        <v>4</v>
      </c>
      <c r="H12" s="12">
        <v>0</v>
      </c>
      <c r="I12" s="12">
        <v>1</v>
      </c>
      <c r="J12" s="12">
        <v>1</v>
      </c>
      <c r="K12" s="12">
        <v>0</v>
      </c>
      <c r="L12" s="12">
        <v>0</v>
      </c>
      <c r="M12" s="12">
        <v>0</v>
      </c>
      <c r="N12" s="12">
        <v>11</v>
      </c>
      <c r="O12" s="12">
        <v>0</v>
      </c>
      <c r="P12" s="12">
        <v>0</v>
      </c>
      <c r="Q12" s="12">
        <v>0</v>
      </c>
      <c r="R12" s="12">
        <v>2</v>
      </c>
      <c r="S12" s="12">
        <v>4</v>
      </c>
      <c r="T12" s="12">
        <v>0</v>
      </c>
      <c r="U12" s="12">
        <v>0</v>
      </c>
      <c r="V12" s="12">
        <v>1</v>
      </c>
      <c r="W12" s="12">
        <v>0</v>
      </c>
      <c r="X12" s="12">
        <v>0</v>
      </c>
      <c r="Y12" s="12">
        <v>0</v>
      </c>
      <c r="Z12" s="13">
        <f t="shared" si="0"/>
        <v>32</v>
      </c>
      <c r="AA12" s="3">
        <f t="shared" si="1"/>
        <v>8</v>
      </c>
      <c r="AB12" s="13">
        <f t="shared" si="2"/>
        <v>0</v>
      </c>
      <c r="AC12" s="13">
        <f t="shared" si="3"/>
        <v>2</v>
      </c>
      <c r="AD12" s="4">
        <v>4</v>
      </c>
    </row>
    <row r="13" spans="1:30" ht="45">
      <c r="A13" s="13" t="s">
        <v>25</v>
      </c>
      <c r="B13" s="12"/>
      <c r="C13" s="12"/>
      <c r="D13" s="12"/>
      <c r="E13" s="12"/>
      <c r="F13" s="12">
        <v>4</v>
      </c>
      <c r="G13" s="12">
        <v>7</v>
      </c>
      <c r="H13" s="12">
        <v>0</v>
      </c>
      <c r="I13" s="12">
        <v>2</v>
      </c>
      <c r="J13" s="12"/>
      <c r="K13" s="12"/>
      <c r="L13" s="12"/>
      <c r="M13" s="12"/>
      <c r="N13" s="12">
        <v>5</v>
      </c>
      <c r="O13" s="12">
        <v>0</v>
      </c>
      <c r="P13" s="12">
        <v>0</v>
      </c>
      <c r="Q13" s="12">
        <v>0</v>
      </c>
      <c r="R13" s="12">
        <v>8</v>
      </c>
      <c r="S13" s="12">
        <v>0</v>
      </c>
      <c r="T13" s="12">
        <v>0</v>
      </c>
      <c r="U13" s="12">
        <v>0</v>
      </c>
      <c r="V13" s="12"/>
      <c r="W13" s="12"/>
      <c r="X13" s="12"/>
      <c r="Y13" s="12"/>
      <c r="Z13" s="13">
        <f t="shared" si="0"/>
        <v>17</v>
      </c>
      <c r="AA13" s="3">
        <f t="shared" si="1"/>
        <v>7</v>
      </c>
      <c r="AB13" s="13">
        <f t="shared" si="2"/>
        <v>0</v>
      </c>
      <c r="AC13" s="13">
        <f t="shared" si="3"/>
        <v>2</v>
      </c>
      <c r="AD13" s="4"/>
    </row>
    <row r="14" spans="1:30" ht="60">
      <c r="A14" s="4" t="s">
        <v>15</v>
      </c>
      <c r="B14" s="12">
        <v>4</v>
      </c>
      <c r="C14" s="12">
        <v>7</v>
      </c>
      <c r="D14" s="12">
        <v>0</v>
      </c>
      <c r="E14" s="12"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v>2</v>
      </c>
      <c r="S14" s="12">
        <v>0</v>
      </c>
      <c r="T14" s="12">
        <v>0</v>
      </c>
      <c r="U14" s="12">
        <v>0</v>
      </c>
      <c r="V14" s="12"/>
      <c r="W14" s="12"/>
      <c r="X14" s="12"/>
      <c r="Y14" s="12"/>
      <c r="Z14" s="13">
        <f t="shared" si="0"/>
        <v>6</v>
      </c>
      <c r="AA14" s="3">
        <f t="shared" si="1"/>
        <v>7</v>
      </c>
      <c r="AB14" s="13">
        <f t="shared" si="2"/>
        <v>0</v>
      </c>
      <c r="AC14" s="13">
        <f t="shared" si="3"/>
        <v>0</v>
      </c>
      <c r="AD14" s="4">
        <v>9</v>
      </c>
    </row>
    <row r="15" spans="1:30" ht="30">
      <c r="A15" s="13" t="s">
        <v>16</v>
      </c>
      <c r="B15" s="12"/>
      <c r="C15" s="12"/>
      <c r="D15" s="12"/>
      <c r="E15" s="12"/>
      <c r="F15" s="12"/>
      <c r="G15" s="12"/>
      <c r="H15" s="12"/>
      <c r="I15" s="12"/>
      <c r="J15" s="12">
        <v>1</v>
      </c>
      <c r="K15" s="12">
        <v>2</v>
      </c>
      <c r="L15" s="12">
        <v>0</v>
      </c>
      <c r="M15" s="12">
        <v>2</v>
      </c>
      <c r="N15" s="12">
        <v>5</v>
      </c>
      <c r="O15" s="12">
        <v>3</v>
      </c>
      <c r="P15" s="12">
        <v>0</v>
      </c>
      <c r="Q15" s="12">
        <v>1</v>
      </c>
      <c r="R15" s="12"/>
      <c r="S15" s="12"/>
      <c r="T15" s="12"/>
      <c r="U15" s="12"/>
      <c r="V15" s="12"/>
      <c r="W15" s="12"/>
      <c r="X15" s="12"/>
      <c r="Y15" s="12"/>
      <c r="Z15" s="13">
        <f t="shared" si="0"/>
        <v>6</v>
      </c>
      <c r="AA15" s="3">
        <f t="shared" si="1"/>
        <v>5</v>
      </c>
      <c r="AB15" s="13">
        <f t="shared" si="2"/>
        <v>0</v>
      </c>
      <c r="AC15" s="13">
        <f t="shared" si="3"/>
        <v>3</v>
      </c>
      <c r="AD15" s="4">
        <v>5</v>
      </c>
    </row>
    <row r="16" spans="1:30" ht="60">
      <c r="A16" s="13" t="s">
        <v>27</v>
      </c>
      <c r="B16" s="12"/>
      <c r="C16" s="12"/>
      <c r="D16" s="12"/>
      <c r="E16" s="12"/>
      <c r="F16" s="12">
        <v>1</v>
      </c>
      <c r="G16" s="12">
        <v>5</v>
      </c>
      <c r="H16" s="12">
        <v>0</v>
      </c>
      <c r="I16" s="12">
        <v>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3">
        <f t="shared" si="0"/>
        <v>1</v>
      </c>
      <c r="AA16" s="3">
        <f t="shared" si="1"/>
        <v>5</v>
      </c>
      <c r="AB16" s="13">
        <f t="shared" si="2"/>
        <v>0</v>
      </c>
      <c r="AC16" s="13">
        <f t="shared" si="3"/>
        <v>0</v>
      </c>
      <c r="AD16" s="4">
        <v>6</v>
      </c>
    </row>
    <row r="17" spans="1:30" ht="45">
      <c r="A17" s="4" t="s">
        <v>45</v>
      </c>
      <c r="B17" s="12">
        <v>80</v>
      </c>
      <c r="C17" s="12">
        <v>0</v>
      </c>
      <c r="D17" s="12">
        <v>0</v>
      </c>
      <c r="E17" s="12">
        <v>0</v>
      </c>
      <c r="F17" s="12">
        <v>178</v>
      </c>
      <c r="G17" s="12">
        <v>0</v>
      </c>
      <c r="H17" s="12">
        <v>0</v>
      </c>
      <c r="I17" s="12">
        <v>0</v>
      </c>
      <c r="J17" s="12">
        <v>255</v>
      </c>
      <c r="K17" s="12">
        <v>3</v>
      </c>
      <c r="L17" s="12">
        <v>0</v>
      </c>
      <c r="M17" s="12">
        <v>0</v>
      </c>
      <c r="N17" s="12">
        <v>249</v>
      </c>
      <c r="O17" s="12">
        <v>0</v>
      </c>
      <c r="P17" s="12">
        <v>0</v>
      </c>
      <c r="Q17" s="12">
        <v>0</v>
      </c>
      <c r="R17" s="12">
        <v>151</v>
      </c>
      <c r="S17" s="12">
        <v>1</v>
      </c>
      <c r="T17" s="12">
        <v>0</v>
      </c>
      <c r="U17" s="12">
        <v>0</v>
      </c>
      <c r="V17" s="12">
        <v>37</v>
      </c>
      <c r="W17" s="12">
        <v>1</v>
      </c>
      <c r="X17" s="12">
        <v>0</v>
      </c>
      <c r="Y17" s="12">
        <v>1</v>
      </c>
      <c r="Z17" s="13">
        <f t="shared" si="0"/>
        <v>950</v>
      </c>
      <c r="AA17" s="3">
        <f t="shared" si="1"/>
        <v>5</v>
      </c>
      <c r="AB17" s="13">
        <f t="shared" si="2"/>
        <v>0</v>
      </c>
      <c r="AC17" s="13">
        <f t="shared" si="3"/>
        <v>1</v>
      </c>
      <c r="AD17" s="4">
        <v>80</v>
      </c>
    </row>
    <row r="18" spans="1:30" ht="45">
      <c r="A18" s="13" t="s">
        <v>26</v>
      </c>
      <c r="B18" s="12">
        <v>15</v>
      </c>
      <c r="C18" s="12">
        <v>2</v>
      </c>
      <c r="D18" s="12">
        <v>0</v>
      </c>
      <c r="E18" s="12">
        <v>0</v>
      </c>
      <c r="F18" s="12">
        <v>4</v>
      </c>
      <c r="G18" s="12">
        <v>0</v>
      </c>
      <c r="H18" s="12">
        <v>0</v>
      </c>
      <c r="I18" s="12"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>
        <v>2</v>
      </c>
      <c r="W18" s="12">
        <v>2</v>
      </c>
      <c r="X18" s="12">
        <v>0</v>
      </c>
      <c r="Y18" s="12">
        <v>0</v>
      </c>
      <c r="Z18" s="13">
        <f t="shared" si="0"/>
        <v>21</v>
      </c>
      <c r="AA18" s="3">
        <f t="shared" si="1"/>
        <v>4</v>
      </c>
      <c r="AB18" s="13">
        <f t="shared" si="2"/>
        <v>0</v>
      </c>
      <c r="AC18" s="13">
        <f t="shared" si="3"/>
        <v>0</v>
      </c>
      <c r="AD18" s="4"/>
    </row>
    <row r="19" spans="1:30" ht="60">
      <c r="A19" s="13" t="s">
        <v>19</v>
      </c>
      <c r="B19" s="12">
        <v>172</v>
      </c>
      <c r="C19" s="12">
        <v>0</v>
      </c>
      <c r="D19" s="12">
        <v>0</v>
      </c>
      <c r="E19" s="12">
        <v>2</v>
      </c>
      <c r="F19" s="12">
        <v>389</v>
      </c>
      <c r="G19" s="12">
        <v>0</v>
      </c>
      <c r="H19" s="12">
        <v>0</v>
      </c>
      <c r="I19" s="12">
        <v>0</v>
      </c>
      <c r="J19" s="12">
        <v>175</v>
      </c>
      <c r="K19" s="12">
        <v>0</v>
      </c>
      <c r="L19" s="12">
        <v>0</v>
      </c>
      <c r="M19" s="12">
        <v>0</v>
      </c>
      <c r="N19" s="12">
        <v>122</v>
      </c>
      <c r="O19" s="12">
        <v>0</v>
      </c>
      <c r="P19" s="12">
        <v>0</v>
      </c>
      <c r="Q19" s="12">
        <v>0</v>
      </c>
      <c r="R19" s="12">
        <v>111</v>
      </c>
      <c r="S19" s="12">
        <v>4</v>
      </c>
      <c r="T19" s="12">
        <v>0</v>
      </c>
      <c r="U19" s="12">
        <v>0</v>
      </c>
      <c r="V19" s="12">
        <v>82</v>
      </c>
      <c r="W19" s="12">
        <v>0</v>
      </c>
      <c r="X19" s="12">
        <v>0</v>
      </c>
      <c r="Y19" s="12">
        <v>0</v>
      </c>
      <c r="Z19" s="13">
        <f t="shared" si="0"/>
        <v>1051</v>
      </c>
      <c r="AA19" s="3">
        <f t="shared" si="1"/>
        <v>4</v>
      </c>
      <c r="AB19" s="13">
        <f t="shared" si="2"/>
        <v>0</v>
      </c>
      <c r="AC19" s="13">
        <f t="shared" si="3"/>
        <v>2</v>
      </c>
      <c r="AD19" s="4">
        <v>508</v>
      </c>
    </row>
    <row r="20" spans="1:30" ht="30">
      <c r="A20" s="13" t="s">
        <v>10</v>
      </c>
      <c r="B20" s="12">
        <v>9</v>
      </c>
      <c r="C20" s="12">
        <v>4</v>
      </c>
      <c r="D20" s="12">
        <v>0</v>
      </c>
      <c r="E20" s="12"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>
        <f t="shared" si="0"/>
        <v>9</v>
      </c>
      <c r="AA20" s="3">
        <f t="shared" si="1"/>
        <v>4</v>
      </c>
      <c r="AB20" s="13">
        <f t="shared" si="2"/>
        <v>0</v>
      </c>
      <c r="AC20" s="13">
        <f t="shared" si="3"/>
        <v>0</v>
      </c>
      <c r="AD20" s="4">
        <v>15</v>
      </c>
    </row>
    <row r="21" spans="1:30" ht="45">
      <c r="A21" s="13" t="s">
        <v>12</v>
      </c>
      <c r="B21" s="12">
        <v>5</v>
      </c>
      <c r="C21" s="12">
        <v>0</v>
      </c>
      <c r="D21" s="12">
        <v>0</v>
      </c>
      <c r="E21" s="12">
        <v>0</v>
      </c>
      <c r="F21" s="12">
        <v>4</v>
      </c>
      <c r="G21" s="12">
        <v>3</v>
      </c>
      <c r="H21" s="12">
        <v>2</v>
      </c>
      <c r="I21" s="12">
        <v>1</v>
      </c>
      <c r="J21" s="12">
        <v>17</v>
      </c>
      <c r="K21" s="12">
        <v>0</v>
      </c>
      <c r="L21" s="12">
        <v>0</v>
      </c>
      <c r="M21" s="12">
        <v>0</v>
      </c>
      <c r="N21" s="12">
        <v>2</v>
      </c>
      <c r="O21" s="12">
        <v>0</v>
      </c>
      <c r="P21" s="12">
        <v>0</v>
      </c>
      <c r="Q21" s="12">
        <v>0</v>
      </c>
      <c r="R21" s="12">
        <v>19</v>
      </c>
      <c r="S21" s="12">
        <v>0</v>
      </c>
      <c r="T21" s="12">
        <v>0</v>
      </c>
      <c r="U21" s="12">
        <v>0</v>
      </c>
      <c r="V21" s="12">
        <v>14</v>
      </c>
      <c r="W21" s="12">
        <v>0</v>
      </c>
      <c r="X21" s="12">
        <v>0</v>
      </c>
      <c r="Y21" s="12">
        <v>0</v>
      </c>
      <c r="Z21" s="13">
        <f t="shared" si="0"/>
        <v>61</v>
      </c>
      <c r="AA21" s="3">
        <f t="shared" si="1"/>
        <v>3</v>
      </c>
      <c r="AB21" s="13">
        <f t="shared" si="2"/>
        <v>2</v>
      </c>
      <c r="AC21" s="13">
        <f t="shared" si="3"/>
        <v>1</v>
      </c>
      <c r="AD21" s="4">
        <v>172</v>
      </c>
    </row>
    <row r="22" spans="1:30" ht="45">
      <c r="A22" s="4" t="s">
        <v>41</v>
      </c>
      <c r="B22" s="12">
        <v>213</v>
      </c>
      <c r="C22" s="12">
        <v>0</v>
      </c>
      <c r="D22" s="12">
        <v>0</v>
      </c>
      <c r="E22" s="12">
        <v>3</v>
      </c>
      <c r="F22" s="12">
        <v>647</v>
      </c>
      <c r="G22" s="12">
        <v>0</v>
      </c>
      <c r="H22" s="12">
        <v>0</v>
      </c>
      <c r="I22" s="12">
        <v>3</v>
      </c>
      <c r="J22" s="12">
        <v>591</v>
      </c>
      <c r="K22" s="12">
        <v>0</v>
      </c>
      <c r="L22" s="12">
        <v>0</v>
      </c>
      <c r="M22" s="12">
        <v>0</v>
      </c>
      <c r="N22" s="12">
        <v>337</v>
      </c>
      <c r="O22" s="12">
        <v>0</v>
      </c>
      <c r="P22" s="12">
        <v>0</v>
      </c>
      <c r="Q22" s="12">
        <v>0</v>
      </c>
      <c r="R22" s="12">
        <v>947</v>
      </c>
      <c r="S22" s="12">
        <v>0</v>
      </c>
      <c r="T22" s="12">
        <v>0</v>
      </c>
      <c r="U22" s="12">
        <v>0</v>
      </c>
      <c r="V22" s="12">
        <v>896</v>
      </c>
      <c r="W22" s="12">
        <v>3</v>
      </c>
      <c r="X22" s="12">
        <v>0</v>
      </c>
      <c r="Y22" s="12">
        <v>1</v>
      </c>
      <c r="Z22" s="13">
        <f t="shared" si="0"/>
        <v>3631</v>
      </c>
      <c r="AA22" s="3">
        <f t="shared" si="1"/>
        <v>3</v>
      </c>
      <c r="AB22" s="13">
        <f t="shared" si="2"/>
        <v>0</v>
      </c>
      <c r="AC22" s="13">
        <f t="shared" si="3"/>
        <v>7</v>
      </c>
      <c r="AD22" s="4">
        <v>67</v>
      </c>
    </row>
    <row r="23" spans="1:30" ht="30">
      <c r="A23" s="13" t="s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v>0</v>
      </c>
      <c r="S23" s="12">
        <v>3</v>
      </c>
      <c r="T23" s="12">
        <v>0</v>
      </c>
      <c r="U23" s="12">
        <v>0</v>
      </c>
      <c r="V23" s="12"/>
      <c r="W23" s="12"/>
      <c r="X23" s="12"/>
      <c r="Y23" s="12"/>
      <c r="Z23" s="13">
        <f t="shared" si="0"/>
        <v>0</v>
      </c>
      <c r="AA23" s="3">
        <f t="shared" si="1"/>
        <v>3</v>
      </c>
      <c r="AB23" s="13">
        <f t="shared" si="2"/>
        <v>0</v>
      </c>
      <c r="AC23" s="13">
        <f t="shared" si="3"/>
        <v>0</v>
      </c>
      <c r="AD23" s="4">
        <v>746</v>
      </c>
    </row>
    <row r="24" spans="1:30" ht="45">
      <c r="A24" s="4" t="s">
        <v>48</v>
      </c>
      <c r="B24" s="12">
        <v>508</v>
      </c>
      <c r="C24" s="12">
        <v>2</v>
      </c>
      <c r="D24" s="12">
        <v>0</v>
      </c>
      <c r="E24" s="12">
        <v>1</v>
      </c>
      <c r="F24" s="12">
        <v>971</v>
      </c>
      <c r="G24" s="12">
        <v>1</v>
      </c>
      <c r="H24" s="12">
        <v>0</v>
      </c>
      <c r="I24" s="12">
        <v>2</v>
      </c>
      <c r="J24" s="12">
        <v>1022</v>
      </c>
      <c r="K24" s="12">
        <v>0</v>
      </c>
      <c r="L24" s="12">
        <v>0</v>
      </c>
      <c r="M24" s="12">
        <v>0</v>
      </c>
      <c r="N24" s="12">
        <v>850</v>
      </c>
      <c r="O24" s="12">
        <v>0</v>
      </c>
      <c r="P24" s="12">
        <v>0</v>
      </c>
      <c r="Q24" s="12">
        <v>1</v>
      </c>
      <c r="R24" s="12">
        <v>544</v>
      </c>
      <c r="S24" s="12">
        <v>0</v>
      </c>
      <c r="T24" s="12">
        <v>0</v>
      </c>
      <c r="U24" s="12">
        <v>0</v>
      </c>
      <c r="V24" s="12">
        <v>402</v>
      </c>
      <c r="W24" s="12">
        <v>0</v>
      </c>
      <c r="X24" s="12">
        <v>0</v>
      </c>
      <c r="Y24" s="12">
        <v>0</v>
      </c>
      <c r="Z24" s="13">
        <f t="shared" si="0"/>
        <v>4297</v>
      </c>
      <c r="AA24" s="3">
        <f t="shared" si="1"/>
        <v>3</v>
      </c>
      <c r="AB24" s="13">
        <f t="shared" si="2"/>
        <v>0</v>
      </c>
      <c r="AC24" s="13">
        <f t="shared" si="3"/>
        <v>4</v>
      </c>
      <c r="AD24" s="4">
        <v>149</v>
      </c>
    </row>
    <row r="25" spans="1:30" ht="45">
      <c r="A25" s="4" t="s">
        <v>14</v>
      </c>
      <c r="B25" s="12">
        <v>307</v>
      </c>
      <c r="C25" s="12">
        <v>0</v>
      </c>
      <c r="D25" s="12">
        <v>0</v>
      </c>
      <c r="E25" s="12">
        <v>0</v>
      </c>
      <c r="F25" s="12">
        <v>418</v>
      </c>
      <c r="G25" s="12">
        <v>0</v>
      </c>
      <c r="H25" s="12">
        <v>0</v>
      </c>
      <c r="I25" s="12">
        <v>0</v>
      </c>
      <c r="J25" s="12">
        <v>401</v>
      </c>
      <c r="K25" s="12">
        <v>0</v>
      </c>
      <c r="L25" s="12">
        <v>0</v>
      </c>
      <c r="M25" s="12">
        <v>0</v>
      </c>
      <c r="N25" s="12">
        <v>306</v>
      </c>
      <c r="O25" s="12">
        <v>0</v>
      </c>
      <c r="P25" s="12">
        <v>0</v>
      </c>
      <c r="Q25" s="12">
        <v>0</v>
      </c>
      <c r="R25" s="12">
        <v>254</v>
      </c>
      <c r="S25" s="12">
        <v>1</v>
      </c>
      <c r="T25" s="12">
        <v>0</v>
      </c>
      <c r="U25" s="12">
        <v>1</v>
      </c>
      <c r="V25" s="12">
        <v>361</v>
      </c>
      <c r="W25" s="12">
        <v>1</v>
      </c>
      <c r="X25" s="12">
        <v>0</v>
      </c>
      <c r="Y25" s="12">
        <v>0</v>
      </c>
      <c r="Z25" s="13">
        <f t="shared" si="0"/>
        <v>2047</v>
      </c>
      <c r="AA25" s="3">
        <f t="shared" si="1"/>
        <v>2</v>
      </c>
      <c r="AB25" s="13">
        <f t="shared" si="2"/>
        <v>0</v>
      </c>
      <c r="AC25" s="13">
        <f t="shared" si="3"/>
        <v>1</v>
      </c>
      <c r="AD25" s="4">
        <v>563</v>
      </c>
    </row>
    <row r="26" spans="1:30" ht="60">
      <c r="A26" s="4" t="s">
        <v>54</v>
      </c>
      <c r="B26" s="12">
        <v>1</v>
      </c>
      <c r="C26" s="12">
        <v>0</v>
      </c>
      <c r="D26" s="12">
        <v>0</v>
      </c>
      <c r="E26" s="12">
        <v>0</v>
      </c>
      <c r="F26" s="12">
        <v>3</v>
      </c>
      <c r="G26" s="12">
        <v>0</v>
      </c>
      <c r="H26" s="12">
        <v>0</v>
      </c>
      <c r="I26" s="12">
        <v>0</v>
      </c>
      <c r="J26" s="12"/>
      <c r="K26" s="12"/>
      <c r="L26" s="12"/>
      <c r="M26" s="12"/>
      <c r="N26" s="12">
        <v>3</v>
      </c>
      <c r="O26" s="12">
        <v>1</v>
      </c>
      <c r="P26" s="12">
        <v>2</v>
      </c>
      <c r="Q26" s="12">
        <v>0</v>
      </c>
      <c r="R26" s="12">
        <v>1</v>
      </c>
      <c r="S26" s="12">
        <v>0</v>
      </c>
      <c r="T26" s="12">
        <v>0</v>
      </c>
      <c r="U26" s="12">
        <v>0</v>
      </c>
      <c r="V26" s="12">
        <v>14</v>
      </c>
      <c r="W26" s="12">
        <v>0</v>
      </c>
      <c r="X26" s="12">
        <v>0</v>
      </c>
      <c r="Y26" s="12">
        <v>0</v>
      </c>
      <c r="Z26" s="13">
        <f t="shared" si="0"/>
        <v>22</v>
      </c>
      <c r="AA26" s="3">
        <f t="shared" si="1"/>
        <v>1</v>
      </c>
      <c r="AB26" s="13">
        <f t="shared" si="2"/>
        <v>2</v>
      </c>
      <c r="AC26" s="13">
        <f t="shared" si="3"/>
        <v>0</v>
      </c>
      <c r="AD26" s="4">
        <v>38</v>
      </c>
    </row>
    <row r="27" spans="1:30" ht="45">
      <c r="A27" s="4" t="s">
        <v>18</v>
      </c>
      <c r="B27" s="12">
        <v>746</v>
      </c>
      <c r="C27" s="12">
        <v>0</v>
      </c>
      <c r="D27" s="12">
        <v>0</v>
      </c>
      <c r="E27" s="12">
        <v>0</v>
      </c>
      <c r="F27" s="12">
        <v>3546</v>
      </c>
      <c r="G27" s="12">
        <v>0</v>
      </c>
      <c r="H27" s="12">
        <v>0</v>
      </c>
      <c r="I27" s="12">
        <v>0</v>
      </c>
      <c r="J27" s="12">
        <v>4751</v>
      </c>
      <c r="K27" s="12">
        <v>1</v>
      </c>
      <c r="L27" s="12">
        <v>0</v>
      </c>
      <c r="M27" s="12">
        <v>2</v>
      </c>
      <c r="N27" s="12">
        <v>1802</v>
      </c>
      <c r="O27" s="12">
        <v>0</v>
      </c>
      <c r="P27" s="12">
        <v>0</v>
      </c>
      <c r="Q27" s="12">
        <v>0</v>
      </c>
      <c r="R27" s="12">
        <v>2091</v>
      </c>
      <c r="S27" s="12">
        <v>0</v>
      </c>
      <c r="T27" s="12">
        <v>0</v>
      </c>
      <c r="U27" s="12">
        <v>0</v>
      </c>
      <c r="V27" s="12">
        <v>1302</v>
      </c>
      <c r="W27" s="12">
        <v>0</v>
      </c>
      <c r="X27" s="12">
        <v>0</v>
      </c>
      <c r="Y27" s="12">
        <v>0</v>
      </c>
      <c r="Z27" s="13">
        <f t="shared" si="0"/>
        <v>14238</v>
      </c>
      <c r="AA27" s="3">
        <f t="shared" si="1"/>
        <v>1</v>
      </c>
      <c r="AB27" s="13">
        <f t="shared" si="2"/>
        <v>0</v>
      </c>
      <c r="AC27" s="13">
        <f t="shared" si="3"/>
        <v>2</v>
      </c>
      <c r="AD27" s="4">
        <v>1</v>
      </c>
    </row>
    <row r="28" spans="1:30" ht="45">
      <c r="A28" s="13" t="s">
        <v>4</v>
      </c>
      <c r="B28" s="12">
        <v>8</v>
      </c>
      <c r="C28" s="12">
        <v>0</v>
      </c>
      <c r="D28" s="12">
        <v>0</v>
      </c>
      <c r="E28" s="12">
        <v>0</v>
      </c>
      <c r="F28" s="12">
        <v>7</v>
      </c>
      <c r="G28" s="12">
        <v>0</v>
      </c>
      <c r="H28" s="12">
        <v>0</v>
      </c>
      <c r="I28" s="12">
        <v>1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>
        <v>2</v>
      </c>
      <c r="W28" s="12">
        <v>0</v>
      </c>
      <c r="X28" s="12">
        <v>0</v>
      </c>
      <c r="Y28" s="12">
        <v>0</v>
      </c>
      <c r="Z28" s="13">
        <f t="shared" si="0"/>
        <v>17</v>
      </c>
      <c r="AA28" s="3">
        <f t="shared" si="1"/>
        <v>0</v>
      </c>
      <c r="AB28" s="13">
        <f t="shared" si="2"/>
        <v>0</v>
      </c>
      <c r="AC28" s="13">
        <f t="shared" si="3"/>
        <v>1</v>
      </c>
      <c r="AD28" s="4">
        <v>103</v>
      </c>
    </row>
    <row r="29" spans="1:30" ht="60">
      <c r="A29" s="13" t="s">
        <v>30</v>
      </c>
      <c r="B29" s="12">
        <v>31</v>
      </c>
      <c r="C29" s="12">
        <v>0</v>
      </c>
      <c r="D29" s="12">
        <v>0</v>
      </c>
      <c r="E29" s="12">
        <v>0</v>
      </c>
      <c r="F29" s="12">
        <v>14</v>
      </c>
      <c r="G29" s="12">
        <v>0</v>
      </c>
      <c r="H29" s="12">
        <v>0</v>
      </c>
      <c r="I29" s="12">
        <v>0</v>
      </c>
      <c r="J29" s="12">
        <v>31</v>
      </c>
      <c r="K29" s="12">
        <v>0</v>
      </c>
      <c r="L29" s="12">
        <v>0</v>
      </c>
      <c r="M29" s="12">
        <v>0</v>
      </c>
      <c r="N29" s="12">
        <v>40</v>
      </c>
      <c r="O29" s="12">
        <v>0</v>
      </c>
      <c r="P29" s="12">
        <v>0</v>
      </c>
      <c r="Q29" s="12">
        <v>0</v>
      </c>
      <c r="R29" s="12">
        <v>15</v>
      </c>
      <c r="S29" s="12">
        <v>0</v>
      </c>
      <c r="T29" s="12">
        <v>0</v>
      </c>
      <c r="U29" s="12">
        <v>0</v>
      </c>
      <c r="V29" s="12">
        <v>1</v>
      </c>
      <c r="W29" s="12">
        <v>0</v>
      </c>
      <c r="X29" s="12">
        <v>0</v>
      </c>
      <c r="Y29" s="12">
        <v>0</v>
      </c>
      <c r="Z29" s="13">
        <f t="shared" si="0"/>
        <v>132</v>
      </c>
      <c r="AA29" s="3">
        <f t="shared" si="1"/>
        <v>0</v>
      </c>
      <c r="AB29" s="13">
        <f t="shared" si="2"/>
        <v>0</v>
      </c>
      <c r="AC29" s="13">
        <f t="shared" si="3"/>
        <v>0</v>
      </c>
      <c r="AD29" s="13">
        <v>0</v>
      </c>
    </row>
    <row r="30" spans="1:30" ht="30">
      <c r="A30" s="13" t="s">
        <v>22</v>
      </c>
      <c r="B30" s="12">
        <v>563</v>
      </c>
      <c r="C30" s="12">
        <v>0</v>
      </c>
      <c r="D30" s="12">
        <v>2</v>
      </c>
      <c r="E30" s="12">
        <v>4</v>
      </c>
      <c r="F30" s="12">
        <v>670</v>
      </c>
      <c r="G30" s="12">
        <v>0</v>
      </c>
      <c r="H30" s="12">
        <v>0</v>
      </c>
      <c r="I30" s="12">
        <v>0</v>
      </c>
      <c r="J30" s="12">
        <v>650</v>
      </c>
      <c r="K30" s="12">
        <v>0</v>
      </c>
      <c r="L30" s="12">
        <v>0</v>
      </c>
      <c r="M30" s="12">
        <v>0</v>
      </c>
      <c r="N30" s="12">
        <v>438</v>
      </c>
      <c r="O30" s="12">
        <v>0</v>
      </c>
      <c r="P30" s="12">
        <v>0</v>
      </c>
      <c r="Q30" s="12">
        <v>0</v>
      </c>
      <c r="R30" s="12">
        <v>668</v>
      </c>
      <c r="S30" s="12">
        <v>0</v>
      </c>
      <c r="T30" s="12">
        <v>4</v>
      </c>
      <c r="U30" s="12">
        <v>0</v>
      </c>
      <c r="V30" s="12">
        <v>245</v>
      </c>
      <c r="W30" s="12">
        <v>0</v>
      </c>
      <c r="X30" s="12">
        <v>0</v>
      </c>
      <c r="Y30" s="12">
        <v>0</v>
      </c>
      <c r="Z30" s="13">
        <f t="shared" si="0"/>
        <v>3234</v>
      </c>
      <c r="AA30" s="3">
        <f t="shared" si="1"/>
        <v>0</v>
      </c>
      <c r="AB30" s="13">
        <f t="shared" si="2"/>
        <v>6</v>
      </c>
      <c r="AC30" s="13">
        <f t="shared" si="3"/>
        <v>4</v>
      </c>
      <c r="AD30" s="4">
        <v>78</v>
      </c>
    </row>
    <row r="31" spans="1:30" ht="60">
      <c r="A31" s="4" t="s">
        <v>42</v>
      </c>
      <c r="B31" s="12">
        <v>1</v>
      </c>
      <c r="C31" s="12">
        <v>0</v>
      </c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>
        <f t="shared" si="0"/>
        <v>1</v>
      </c>
      <c r="AA31" s="3">
        <f t="shared" si="1"/>
        <v>0</v>
      </c>
      <c r="AB31" s="13">
        <f t="shared" si="2"/>
        <v>0</v>
      </c>
      <c r="AC31" s="13">
        <f t="shared" si="3"/>
        <v>0</v>
      </c>
      <c r="AD31" s="4">
        <v>213</v>
      </c>
    </row>
    <row r="32" spans="1:30" ht="45">
      <c r="A32" s="4" t="s">
        <v>43</v>
      </c>
      <c r="B32" s="12"/>
      <c r="C32" s="12"/>
      <c r="D32" s="12"/>
      <c r="E32" s="12"/>
      <c r="F32" s="12">
        <v>1</v>
      </c>
      <c r="G32" s="12">
        <v>0</v>
      </c>
      <c r="H32" s="12">
        <v>0</v>
      </c>
      <c r="I32" s="12">
        <v>0</v>
      </c>
      <c r="J32" s="12"/>
      <c r="K32" s="12"/>
      <c r="L32" s="12"/>
      <c r="M32" s="12"/>
      <c r="N32" s="12"/>
      <c r="O32" s="12"/>
      <c r="P32" s="12"/>
      <c r="Q32" s="12"/>
      <c r="R32" s="12">
        <v>2</v>
      </c>
      <c r="S32" s="12">
        <v>0</v>
      </c>
      <c r="T32" s="12">
        <v>0</v>
      </c>
      <c r="U32" s="12">
        <v>0</v>
      </c>
      <c r="V32" s="12"/>
      <c r="W32" s="12"/>
      <c r="X32" s="12"/>
      <c r="Y32" s="12"/>
      <c r="Z32" s="13">
        <f t="shared" si="0"/>
        <v>3</v>
      </c>
      <c r="AA32" s="3">
        <f t="shared" si="1"/>
        <v>0</v>
      </c>
      <c r="AB32" s="13">
        <f t="shared" si="2"/>
        <v>0</v>
      </c>
      <c r="AC32" s="13">
        <f t="shared" si="3"/>
        <v>0</v>
      </c>
      <c r="AD32" s="4">
        <v>307</v>
      </c>
    </row>
    <row r="33" spans="1:30" ht="75">
      <c r="A33" s="4" t="s">
        <v>51</v>
      </c>
      <c r="B33" s="12">
        <v>78</v>
      </c>
      <c r="C33" s="12">
        <v>0</v>
      </c>
      <c r="D33" s="12">
        <v>0</v>
      </c>
      <c r="E33" s="12">
        <v>0</v>
      </c>
      <c r="F33" s="12">
        <v>71</v>
      </c>
      <c r="G33" s="12">
        <v>0</v>
      </c>
      <c r="H33" s="12">
        <v>0</v>
      </c>
      <c r="I33" s="12">
        <v>0</v>
      </c>
      <c r="J33" s="12">
        <v>157</v>
      </c>
      <c r="K33" s="12">
        <v>0</v>
      </c>
      <c r="L33" s="12">
        <v>0</v>
      </c>
      <c r="M33" s="12">
        <v>0</v>
      </c>
      <c r="N33" s="12">
        <v>127</v>
      </c>
      <c r="O33" s="12">
        <v>0</v>
      </c>
      <c r="P33" s="12">
        <v>0</v>
      </c>
      <c r="Q33" s="12">
        <v>0</v>
      </c>
      <c r="R33" s="12">
        <v>9</v>
      </c>
      <c r="S33" s="12">
        <v>0</v>
      </c>
      <c r="T33" s="12">
        <v>0</v>
      </c>
      <c r="U33" s="12">
        <v>0</v>
      </c>
      <c r="V33" s="12">
        <v>34</v>
      </c>
      <c r="W33" s="12">
        <v>0</v>
      </c>
      <c r="X33" s="12">
        <v>0</v>
      </c>
      <c r="Y33" s="12">
        <v>1</v>
      </c>
      <c r="Z33" s="13">
        <f t="shared" si="0"/>
        <v>476</v>
      </c>
      <c r="AA33" s="3">
        <f t="shared" si="1"/>
        <v>0</v>
      </c>
      <c r="AB33" s="13">
        <f t="shared" si="2"/>
        <v>0</v>
      </c>
      <c r="AC33" s="13">
        <f t="shared" si="3"/>
        <v>1</v>
      </c>
      <c r="AD33" s="4">
        <v>1</v>
      </c>
    </row>
    <row r="34" spans="1:30" ht="45">
      <c r="A34" s="4" t="s">
        <v>50</v>
      </c>
      <c r="B34" s="12">
        <v>7</v>
      </c>
      <c r="C34" s="12">
        <v>0</v>
      </c>
      <c r="D34" s="12">
        <v>0</v>
      </c>
      <c r="E34" s="12">
        <v>0</v>
      </c>
      <c r="F34" s="12">
        <v>1</v>
      </c>
      <c r="G34" s="12">
        <v>0</v>
      </c>
      <c r="H34" s="12">
        <v>0</v>
      </c>
      <c r="I34" s="12">
        <v>0</v>
      </c>
      <c r="J34" s="12">
        <v>27</v>
      </c>
      <c r="K34" s="12">
        <v>0</v>
      </c>
      <c r="L34" s="12">
        <v>0</v>
      </c>
      <c r="M34" s="12">
        <v>0</v>
      </c>
      <c r="N34" s="12">
        <v>12</v>
      </c>
      <c r="O34" s="12">
        <v>0</v>
      </c>
      <c r="P34" s="12">
        <v>0</v>
      </c>
      <c r="Q34" s="12">
        <v>0</v>
      </c>
      <c r="R34" s="12">
        <v>3</v>
      </c>
      <c r="S34" s="12">
        <v>0</v>
      </c>
      <c r="T34" s="12">
        <v>0</v>
      </c>
      <c r="U34" s="12">
        <v>0</v>
      </c>
      <c r="V34" s="12">
        <v>24</v>
      </c>
      <c r="W34" s="12">
        <v>0</v>
      </c>
      <c r="X34" s="12">
        <v>0</v>
      </c>
      <c r="Y34" s="12">
        <v>0</v>
      </c>
      <c r="Z34" s="13">
        <f t="shared" si="0"/>
        <v>74</v>
      </c>
      <c r="AA34" s="3">
        <f t="shared" si="1"/>
        <v>0</v>
      </c>
      <c r="AB34" s="13">
        <f t="shared" si="2"/>
        <v>0</v>
      </c>
      <c r="AC34" s="13">
        <f t="shared" si="3"/>
        <v>0</v>
      </c>
      <c r="AD34" s="13">
        <v>0</v>
      </c>
    </row>
    <row r="35" spans="1:30" ht="45">
      <c r="A35" s="4" t="s">
        <v>21</v>
      </c>
      <c r="B35" s="12">
        <v>103</v>
      </c>
      <c r="C35" s="12">
        <v>0</v>
      </c>
      <c r="D35" s="12">
        <v>0</v>
      </c>
      <c r="E35" s="12">
        <v>0</v>
      </c>
      <c r="F35" s="12">
        <v>118</v>
      </c>
      <c r="G35" s="12">
        <v>0</v>
      </c>
      <c r="H35" s="12">
        <v>0</v>
      </c>
      <c r="I35" s="12">
        <v>1</v>
      </c>
      <c r="J35" s="12">
        <v>165</v>
      </c>
      <c r="K35" s="12">
        <v>0</v>
      </c>
      <c r="L35" s="12">
        <v>2</v>
      </c>
      <c r="M35" s="12">
        <v>0</v>
      </c>
      <c r="N35" s="12">
        <v>154</v>
      </c>
      <c r="O35" s="12">
        <v>0</v>
      </c>
      <c r="P35" s="12">
        <v>0</v>
      </c>
      <c r="Q35" s="12">
        <v>0</v>
      </c>
      <c r="R35" s="12">
        <v>71</v>
      </c>
      <c r="S35" s="12">
        <v>0</v>
      </c>
      <c r="T35" s="12">
        <v>0</v>
      </c>
      <c r="U35" s="12">
        <v>1</v>
      </c>
      <c r="V35" s="12">
        <v>119</v>
      </c>
      <c r="W35" s="12">
        <v>0</v>
      </c>
      <c r="X35" s="12">
        <v>0</v>
      </c>
      <c r="Y35" s="12">
        <v>0</v>
      </c>
      <c r="Z35" s="13">
        <f t="shared" si="0"/>
        <v>730</v>
      </c>
      <c r="AA35" s="3">
        <f t="shared" si="1"/>
        <v>0</v>
      </c>
      <c r="AB35" s="13">
        <f t="shared" si="2"/>
        <v>2</v>
      </c>
      <c r="AC35" s="13">
        <f t="shared" si="3"/>
        <v>2</v>
      </c>
      <c r="AD35" s="4">
        <v>31</v>
      </c>
    </row>
    <row r="36" spans="1:30" ht="30">
      <c r="A36" s="13" t="s">
        <v>24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v>1</v>
      </c>
      <c r="S36" s="12">
        <v>0</v>
      </c>
      <c r="T36" s="12">
        <v>0</v>
      </c>
      <c r="U36" s="12">
        <v>0</v>
      </c>
      <c r="V36" s="12"/>
      <c r="W36" s="12"/>
      <c r="X36" s="12"/>
      <c r="Y36" s="12"/>
      <c r="Z36" s="13">
        <f t="shared" si="0"/>
        <v>1</v>
      </c>
      <c r="AA36" s="3">
        <f t="shared" si="1"/>
        <v>0</v>
      </c>
      <c r="AB36" s="13">
        <f t="shared" si="2"/>
        <v>0</v>
      </c>
      <c r="AC36" s="13">
        <f t="shared" si="3"/>
        <v>0</v>
      </c>
      <c r="AD36" s="4">
        <v>7</v>
      </c>
    </row>
    <row r="37" spans="1:30" ht="45">
      <c r="A37" s="4" t="s">
        <v>9</v>
      </c>
      <c r="B37" s="12">
        <v>38</v>
      </c>
      <c r="C37" s="12">
        <v>0</v>
      </c>
      <c r="D37" s="12">
        <v>0</v>
      </c>
      <c r="E37" s="12">
        <v>0</v>
      </c>
      <c r="F37" s="12">
        <v>45</v>
      </c>
      <c r="G37" s="12">
        <v>0</v>
      </c>
      <c r="H37" s="12">
        <v>0</v>
      </c>
      <c r="I37" s="12">
        <v>0</v>
      </c>
      <c r="J37" s="12">
        <v>106</v>
      </c>
      <c r="K37" s="12">
        <v>0</v>
      </c>
      <c r="L37" s="12">
        <v>0</v>
      </c>
      <c r="M37" s="12">
        <v>0</v>
      </c>
      <c r="N37" s="12">
        <v>162</v>
      </c>
      <c r="O37" s="12">
        <v>0</v>
      </c>
      <c r="P37" s="12">
        <v>0</v>
      </c>
      <c r="Q37" s="12">
        <v>0</v>
      </c>
      <c r="R37" s="12">
        <v>121</v>
      </c>
      <c r="S37" s="12">
        <v>0</v>
      </c>
      <c r="T37" s="12">
        <v>0</v>
      </c>
      <c r="U37" s="12">
        <v>0</v>
      </c>
      <c r="V37" s="12">
        <v>29</v>
      </c>
      <c r="W37" s="12">
        <v>0</v>
      </c>
      <c r="X37" s="12">
        <v>0</v>
      </c>
      <c r="Y37" s="12">
        <v>0</v>
      </c>
      <c r="Z37" s="13">
        <f t="shared" si="0"/>
        <v>501</v>
      </c>
      <c r="AA37" s="3">
        <f t="shared" si="1"/>
        <v>0</v>
      </c>
      <c r="AB37" s="13">
        <f t="shared" si="2"/>
        <v>0</v>
      </c>
      <c r="AC37" s="13">
        <f t="shared" si="3"/>
        <v>0</v>
      </c>
      <c r="AD37" s="4"/>
    </row>
    <row r="38" spans="1:30" ht="60">
      <c r="A38" s="4" t="s">
        <v>11</v>
      </c>
      <c r="B38" s="12">
        <v>149</v>
      </c>
      <c r="C38" s="12">
        <v>0</v>
      </c>
      <c r="D38" s="12">
        <v>0</v>
      </c>
      <c r="E38" s="12">
        <v>6</v>
      </c>
      <c r="F38" s="12">
        <v>138</v>
      </c>
      <c r="G38" s="12">
        <v>0</v>
      </c>
      <c r="H38" s="12">
        <v>0</v>
      </c>
      <c r="I38" s="12">
        <v>0</v>
      </c>
      <c r="J38" s="12">
        <v>455</v>
      </c>
      <c r="K38" s="12">
        <v>0</v>
      </c>
      <c r="L38" s="12">
        <v>0</v>
      </c>
      <c r="M38" s="12">
        <v>0</v>
      </c>
      <c r="N38" s="12">
        <v>312</v>
      </c>
      <c r="O38" s="12">
        <v>0</v>
      </c>
      <c r="P38" s="12">
        <v>0</v>
      </c>
      <c r="Q38" s="12">
        <v>0</v>
      </c>
      <c r="R38" s="12">
        <v>187</v>
      </c>
      <c r="S38" s="12">
        <v>0</v>
      </c>
      <c r="T38" s="12">
        <v>0</v>
      </c>
      <c r="U38" s="12">
        <v>0</v>
      </c>
      <c r="V38" s="12">
        <v>173</v>
      </c>
      <c r="W38" s="12">
        <v>0</v>
      </c>
      <c r="X38" s="12">
        <v>0</v>
      </c>
      <c r="Y38" s="12">
        <v>0</v>
      </c>
      <c r="Z38" s="13">
        <f t="shared" si="0"/>
        <v>1414</v>
      </c>
      <c r="AA38" s="3">
        <f t="shared" si="1"/>
        <v>0</v>
      </c>
      <c r="AB38" s="13">
        <f t="shared" si="2"/>
        <v>0</v>
      </c>
      <c r="AC38" s="13">
        <f t="shared" si="3"/>
        <v>6</v>
      </c>
      <c r="AD38" s="4">
        <v>8</v>
      </c>
    </row>
    <row r="39" spans="1:30">
      <c r="A39" s="14" t="s">
        <v>56</v>
      </c>
      <c r="B39" s="15">
        <f>SUM(B6:B38)</f>
        <v>18369</v>
      </c>
      <c r="C39" s="15">
        <f t="shared" ref="C39:AC39" si="4">SUM(C6:C38)</f>
        <v>36</v>
      </c>
      <c r="D39" s="15">
        <f t="shared" si="4"/>
        <v>2</v>
      </c>
      <c r="E39" s="15">
        <f t="shared" si="4"/>
        <v>72</v>
      </c>
      <c r="F39" s="15">
        <f t="shared" si="4"/>
        <v>25544</v>
      </c>
      <c r="G39" s="15">
        <f t="shared" si="4"/>
        <v>45</v>
      </c>
      <c r="H39" s="15">
        <f t="shared" si="4"/>
        <v>17</v>
      </c>
      <c r="I39" s="15">
        <f t="shared" si="4"/>
        <v>23</v>
      </c>
      <c r="J39" s="15">
        <f t="shared" si="4"/>
        <v>28472</v>
      </c>
      <c r="K39" s="15">
        <f t="shared" si="4"/>
        <v>69</v>
      </c>
      <c r="L39" s="15">
        <f t="shared" si="4"/>
        <v>11</v>
      </c>
      <c r="M39" s="15">
        <f t="shared" si="4"/>
        <v>32</v>
      </c>
      <c r="N39" s="15">
        <f t="shared" si="4"/>
        <v>25897</v>
      </c>
      <c r="O39" s="15">
        <f t="shared" si="4"/>
        <v>12</v>
      </c>
      <c r="P39" s="15">
        <f t="shared" si="4"/>
        <v>6</v>
      </c>
      <c r="Q39" s="15">
        <f t="shared" si="4"/>
        <v>12</v>
      </c>
      <c r="R39" s="15">
        <f t="shared" si="4"/>
        <v>25878</v>
      </c>
      <c r="S39" s="15">
        <f t="shared" si="4"/>
        <v>91</v>
      </c>
      <c r="T39" s="15">
        <f t="shared" si="4"/>
        <v>32</v>
      </c>
      <c r="U39" s="15">
        <f t="shared" si="4"/>
        <v>41</v>
      </c>
      <c r="V39" s="15">
        <f t="shared" si="4"/>
        <v>10080</v>
      </c>
      <c r="W39" s="15">
        <f t="shared" si="4"/>
        <v>27</v>
      </c>
      <c r="X39" s="15">
        <f t="shared" si="4"/>
        <v>0</v>
      </c>
      <c r="Y39" s="15">
        <f t="shared" si="4"/>
        <v>6</v>
      </c>
      <c r="Z39" s="15">
        <f t="shared" si="4"/>
        <v>134240</v>
      </c>
      <c r="AA39" s="16">
        <f t="shared" si="4"/>
        <v>280</v>
      </c>
      <c r="AB39" s="15">
        <f t="shared" si="4"/>
        <v>68</v>
      </c>
      <c r="AC39" s="15">
        <f t="shared" si="4"/>
        <v>186</v>
      </c>
      <c r="AD39" s="15">
        <f>SUM(AD6:AD38)</f>
        <v>18369</v>
      </c>
    </row>
  </sheetData>
  <mergeCells count="7">
    <mergeCell ref="S4:V4"/>
    <mergeCell ref="W4:Z4"/>
    <mergeCell ref="AA4:AD4"/>
    <mergeCell ref="B4:F4"/>
    <mergeCell ref="G4:J4"/>
    <mergeCell ref="K4:N4"/>
    <mergeCell ref="O4:R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48"/>
  <sheetViews>
    <sheetView workbookViewId="0">
      <pane ySplit="5" topLeftCell="A6" activePane="bottomLeft" state="frozen"/>
      <selection pane="bottomLeft" activeCell="A2" sqref="A2"/>
    </sheetView>
  </sheetViews>
  <sheetFormatPr defaultRowHeight="15"/>
  <cols>
    <col min="1" max="1" width="25.28515625" customWidth="1"/>
  </cols>
  <sheetData>
    <row r="2" spans="1:31" ht="19.5">
      <c r="A2" s="1" t="s">
        <v>77</v>
      </c>
    </row>
    <row r="3" spans="1:31" ht="15.75" thickBot="1"/>
    <row r="4" spans="1:31">
      <c r="A4" s="32" t="s">
        <v>0</v>
      </c>
      <c r="B4" s="39" t="s">
        <v>58</v>
      </c>
      <c r="C4" s="39"/>
      <c r="D4" s="40"/>
      <c r="E4" s="38" t="s">
        <v>59</v>
      </c>
      <c r="F4" s="39"/>
      <c r="G4" s="40"/>
      <c r="H4" s="38" t="s">
        <v>36</v>
      </c>
      <c r="I4" s="39"/>
      <c r="J4" s="40"/>
      <c r="K4" s="38" t="s">
        <v>37</v>
      </c>
      <c r="L4" s="39"/>
      <c r="M4" s="40"/>
      <c r="N4" s="38" t="s">
        <v>38</v>
      </c>
      <c r="O4" s="39"/>
      <c r="P4" s="40"/>
      <c r="Q4" s="38" t="s">
        <v>39</v>
      </c>
      <c r="R4" s="39"/>
      <c r="S4" s="40"/>
      <c r="T4" s="38" t="s">
        <v>60</v>
      </c>
      <c r="U4" s="39"/>
      <c r="V4" s="40"/>
      <c r="W4" s="38" t="s">
        <v>61</v>
      </c>
      <c r="X4" s="39"/>
      <c r="Y4" s="40"/>
      <c r="Z4" s="38" t="s">
        <v>62</v>
      </c>
      <c r="AA4" s="39"/>
      <c r="AB4" s="40"/>
      <c r="AC4" s="38" t="s">
        <v>63</v>
      </c>
      <c r="AD4" s="39"/>
      <c r="AE4" s="40"/>
    </row>
    <row r="5" spans="1:31" ht="30">
      <c r="A5" s="32"/>
      <c r="B5" s="20" t="s">
        <v>1</v>
      </c>
      <c r="C5" s="20" t="s">
        <v>2</v>
      </c>
      <c r="D5" s="21" t="s">
        <v>3</v>
      </c>
      <c r="E5" s="19" t="s">
        <v>1</v>
      </c>
      <c r="F5" s="20" t="s">
        <v>2</v>
      </c>
      <c r="G5" s="21" t="s">
        <v>3</v>
      </c>
      <c r="H5" s="19" t="s">
        <v>1</v>
      </c>
      <c r="I5" s="20" t="s">
        <v>2</v>
      </c>
      <c r="J5" s="21" t="s">
        <v>3</v>
      </c>
      <c r="K5" s="19" t="s">
        <v>1</v>
      </c>
      <c r="L5" s="20" t="s">
        <v>2</v>
      </c>
      <c r="M5" s="21" t="s">
        <v>3</v>
      </c>
      <c r="N5" s="19" t="s">
        <v>1</v>
      </c>
      <c r="O5" s="20" t="s">
        <v>2</v>
      </c>
      <c r="P5" s="21" t="s">
        <v>3</v>
      </c>
      <c r="Q5" s="19" t="s">
        <v>1</v>
      </c>
      <c r="R5" s="20" t="s">
        <v>2</v>
      </c>
      <c r="S5" s="21" t="s">
        <v>3</v>
      </c>
      <c r="T5" s="19" t="s">
        <v>1</v>
      </c>
      <c r="U5" s="20" t="s">
        <v>2</v>
      </c>
      <c r="V5" s="21" t="s">
        <v>3</v>
      </c>
      <c r="W5" s="19" t="s">
        <v>1</v>
      </c>
      <c r="X5" s="20" t="s">
        <v>2</v>
      </c>
      <c r="Y5" s="21" t="s">
        <v>3</v>
      </c>
      <c r="Z5" s="19" t="s">
        <v>1</v>
      </c>
      <c r="AA5" s="20" t="s">
        <v>2</v>
      </c>
      <c r="AB5" s="21" t="s">
        <v>3</v>
      </c>
      <c r="AC5" s="22" t="s">
        <v>1</v>
      </c>
      <c r="AD5" s="20" t="s">
        <v>2</v>
      </c>
      <c r="AE5" s="21" t="s">
        <v>3</v>
      </c>
    </row>
    <row r="6" spans="1:31" ht="60">
      <c r="A6" s="23" t="s">
        <v>4</v>
      </c>
      <c r="B6" s="24">
        <v>78092</v>
      </c>
      <c r="C6" s="25">
        <v>3023</v>
      </c>
      <c r="D6" s="26">
        <v>81716</v>
      </c>
      <c r="E6" s="24">
        <v>99564</v>
      </c>
      <c r="F6" s="25">
        <v>2294</v>
      </c>
      <c r="G6" s="26">
        <v>103300</v>
      </c>
      <c r="H6" s="24">
        <v>125333</v>
      </c>
      <c r="I6" s="25">
        <v>2892</v>
      </c>
      <c r="J6" s="26">
        <v>128836</v>
      </c>
      <c r="K6" s="24">
        <v>101687</v>
      </c>
      <c r="L6" s="25">
        <v>2223</v>
      </c>
      <c r="M6" s="26">
        <v>104930</v>
      </c>
      <c r="N6" s="24">
        <v>102756</v>
      </c>
      <c r="O6" s="25">
        <v>2155</v>
      </c>
      <c r="P6" s="26">
        <v>105866</v>
      </c>
      <c r="Q6" s="24">
        <v>128562</v>
      </c>
      <c r="R6" s="25">
        <v>2719</v>
      </c>
      <c r="S6" s="26">
        <v>132170</v>
      </c>
      <c r="T6" s="24">
        <v>103441</v>
      </c>
      <c r="U6" s="25">
        <v>2241</v>
      </c>
      <c r="V6" s="26">
        <v>105401</v>
      </c>
      <c r="W6" s="24">
        <v>104318</v>
      </c>
      <c r="X6" s="25">
        <v>2443</v>
      </c>
      <c r="Y6" s="26">
        <v>106720</v>
      </c>
      <c r="Z6" s="24">
        <v>131647</v>
      </c>
      <c r="AA6" s="25">
        <v>2920</v>
      </c>
      <c r="AB6" s="26">
        <v>134320</v>
      </c>
      <c r="AC6" s="27">
        <f t="shared" ref="AC6:AE45" si="0">B6+E6+H6+K6+N6+Q6+T6+W6+Z6</f>
        <v>975400</v>
      </c>
      <c r="AD6" s="25">
        <f t="shared" si="0"/>
        <v>22910</v>
      </c>
      <c r="AE6" s="26">
        <f t="shared" si="0"/>
        <v>1003259</v>
      </c>
    </row>
    <row r="7" spans="1:31" ht="45">
      <c r="A7" s="23" t="s">
        <v>5</v>
      </c>
      <c r="B7" s="24">
        <v>1402</v>
      </c>
      <c r="C7" s="25">
        <v>1291</v>
      </c>
      <c r="D7" s="26">
        <v>2811</v>
      </c>
      <c r="E7" s="24">
        <v>1508</v>
      </c>
      <c r="F7" s="25">
        <v>1467</v>
      </c>
      <c r="G7" s="26">
        <v>2916</v>
      </c>
      <c r="H7" s="24">
        <v>2108</v>
      </c>
      <c r="I7" s="25">
        <v>1954</v>
      </c>
      <c r="J7" s="26">
        <v>3813</v>
      </c>
      <c r="K7" s="24">
        <v>1519</v>
      </c>
      <c r="L7" s="25">
        <v>1448</v>
      </c>
      <c r="M7" s="26">
        <v>2747</v>
      </c>
      <c r="N7" s="24">
        <v>1236</v>
      </c>
      <c r="O7" s="25">
        <v>1150</v>
      </c>
      <c r="P7" s="26">
        <v>2455</v>
      </c>
      <c r="Q7" s="24">
        <v>1527</v>
      </c>
      <c r="R7" s="25">
        <v>1449</v>
      </c>
      <c r="S7" s="26">
        <v>2955</v>
      </c>
      <c r="T7" s="24">
        <v>1182</v>
      </c>
      <c r="U7" s="25">
        <v>1116</v>
      </c>
      <c r="V7" s="26">
        <v>2440</v>
      </c>
      <c r="W7" s="24">
        <v>1232</v>
      </c>
      <c r="X7" s="25">
        <v>1168</v>
      </c>
      <c r="Y7" s="26">
        <v>2387</v>
      </c>
      <c r="Z7" s="24">
        <v>1580</v>
      </c>
      <c r="AA7" s="25">
        <v>1469</v>
      </c>
      <c r="AB7" s="26">
        <v>3045</v>
      </c>
      <c r="AC7" s="27">
        <f t="shared" si="0"/>
        <v>13294</v>
      </c>
      <c r="AD7" s="25">
        <f t="shared" si="0"/>
        <v>12512</v>
      </c>
      <c r="AE7" s="26">
        <f t="shared" si="0"/>
        <v>25569</v>
      </c>
    </row>
    <row r="8" spans="1:31" ht="60">
      <c r="A8" s="23" t="s">
        <v>64</v>
      </c>
      <c r="B8" s="24">
        <v>848</v>
      </c>
      <c r="C8" s="25">
        <v>483</v>
      </c>
      <c r="D8" s="26">
        <v>1608</v>
      </c>
      <c r="E8" s="24">
        <v>779</v>
      </c>
      <c r="F8" s="25">
        <v>578</v>
      </c>
      <c r="G8" s="26">
        <v>1337</v>
      </c>
      <c r="H8" s="24">
        <v>715</v>
      </c>
      <c r="I8" s="25">
        <v>518</v>
      </c>
      <c r="J8" s="26">
        <v>1437</v>
      </c>
      <c r="K8" s="24">
        <v>966</v>
      </c>
      <c r="L8" s="25">
        <v>777</v>
      </c>
      <c r="M8" s="26">
        <v>1828</v>
      </c>
      <c r="N8" s="24">
        <v>832</v>
      </c>
      <c r="O8" s="25">
        <v>696</v>
      </c>
      <c r="P8" s="26">
        <v>1606</v>
      </c>
      <c r="Q8" s="24">
        <v>847</v>
      </c>
      <c r="R8" s="25">
        <v>711</v>
      </c>
      <c r="S8" s="26">
        <v>1559</v>
      </c>
      <c r="T8" s="24">
        <v>275</v>
      </c>
      <c r="U8" s="25">
        <v>209</v>
      </c>
      <c r="V8" s="26">
        <v>567</v>
      </c>
      <c r="W8" s="24">
        <v>412</v>
      </c>
      <c r="X8" s="25">
        <v>353</v>
      </c>
      <c r="Y8" s="26">
        <v>744</v>
      </c>
      <c r="Z8" s="24">
        <v>1270</v>
      </c>
      <c r="AA8" s="25">
        <v>1024</v>
      </c>
      <c r="AB8" s="26">
        <v>2143</v>
      </c>
      <c r="AC8" s="27">
        <f t="shared" si="0"/>
        <v>6944</v>
      </c>
      <c r="AD8" s="25">
        <f t="shared" si="0"/>
        <v>5349</v>
      </c>
      <c r="AE8" s="26">
        <f t="shared" si="0"/>
        <v>12829</v>
      </c>
    </row>
    <row r="9" spans="1:31" ht="60">
      <c r="A9" s="23" t="s">
        <v>6</v>
      </c>
      <c r="B9" s="24">
        <v>699</v>
      </c>
      <c r="C9" s="25">
        <v>537</v>
      </c>
      <c r="D9" s="26">
        <v>1176</v>
      </c>
      <c r="E9" s="24">
        <v>678</v>
      </c>
      <c r="F9" s="25">
        <v>543</v>
      </c>
      <c r="G9" s="26">
        <v>1254</v>
      </c>
      <c r="H9" s="24">
        <v>667</v>
      </c>
      <c r="I9" s="25">
        <v>508</v>
      </c>
      <c r="J9" s="26">
        <v>1271</v>
      </c>
      <c r="K9" s="24">
        <v>546</v>
      </c>
      <c r="L9" s="25">
        <v>395</v>
      </c>
      <c r="M9" s="26">
        <v>1015</v>
      </c>
      <c r="N9" s="24">
        <v>578</v>
      </c>
      <c r="O9" s="25">
        <v>498</v>
      </c>
      <c r="P9" s="26">
        <v>1014</v>
      </c>
      <c r="Q9" s="24">
        <v>860</v>
      </c>
      <c r="R9" s="25">
        <v>757</v>
      </c>
      <c r="S9" s="26">
        <v>1561</v>
      </c>
      <c r="T9" s="24">
        <v>1059</v>
      </c>
      <c r="U9" s="25">
        <v>931</v>
      </c>
      <c r="V9" s="26">
        <v>1844</v>
      </c>
      <c r="W9" s="24">
        <v>976</v>
      </c>
      <c r="X9" s="25">
        <v>902</v>
      </c>
      <c r="Y9" s="26">
        <v>1819</v>
      </c>
      <c r="Z9" s="24">
        <v>788</v>
      </c>
      <c r="AA9" s="25">
        <v>666</v>
      </c>
      <c r="AB9" s="26">
        <v>1446</v>
      </c>
      <c r="AC9" s="27">
        <f t="shared" si="0"/>
        <v>6851</v>
      </c>
      <c r="AD9" s="25">
        <f t="shared" si="0"/>
        <v>5737</v>
      </c>
      <c r="AE9" s="26">
        <f t="shared" si="0"/>
        <v>12400</v>
      </c>
    </row>
    <row r="10" spans="1:31" ht="90">
      <c r="A10" s="23" t="s">
        <v>65</v>
      </c>
      <c r="B10" s="24">
        <v>471</v>
      </c>
      <c r="C10" s="25">
        <v>321</v>
      </c>
      <c r="D10" s="26">
        <v>880</v>
      </c>
      <c r="E10" s="24">
        <v>611</v>
      </c>
      <c r="F10" s="25">
        <v>518</v>
      </c>
      <c r="G10" s="26">
        <v>1078</v>
      </c>
      <c r="H10" s="24">
        <v>372</v>
      </c>
      <c r="I10" s="25">
        <v>261</v>
      </c>
      <c r="J10" s="26">
        <v>637</v>
      </c>
      <c r="K10" s="24">
        <v>192</v>
      </c>
      <c r="L10" s="25">
        <v>157</v>
      </c>
      <c r="M10" s="26">
        <v>394</v>
      </c>
      <c r="N10" s="24">
        <v>120</v>
      </c>
      <c r="O10" s="25">
        <v>96</v>
      </c>
      <c r="P10" s="26">
        <v>251</v>
      </c>
      <c r="Q10" s="24">
        <v>248</v>
      </c>
      <c r="R10" s="25">
        <v>213</v>
      </c>
      <c r="S10" s="26">
        <v>496</v>
      </c>
      <c r="T10" s="24">
        <v>339</v>
      </c>
      <c r="U10" s="25">
        <v>264</v>
      </c>
      <c r="V10" s="26">
        <v>576</v>
      </c>
      <c r="W10" s="24">
        <v>410</v>
      </c>
      <c r="X10" s="25">
        <v>302</v>
      </c>
      <c r="Y10" s="26">
        <v>678</v>
      </c>
      <c r="Z10" s="24">
        <v>174</v>
      </c>
      <c r="AA10" s="25">
        <v>89</v>
      </c>
      <c r="AB10" s="26">
        <v>279</v>
      </c>
      <c r="AC10" s="27">
        <f t="shared" si="0"/>
        <v>2937</v>
      </c>
      <c r="AD10" s="25">
        <f t="shared" si="0"/>
        <v>2221</v>
      </c>
      <c r="AE10" s="26">
        <f t="shared" si="0"/>
        <v>5269</v>
      </c>
    </row>
    <row r="11" spans="1:31" ht="30">
      <c r="A11" s="23" t="s">
        <v>8</v>
      </c>
      <c r="B11" s="24">
        <v>199</v>
      </c>
      <c r="C11" s="25">
        <v>58</v>
      </c>
      <c r="D11" s="26">
        <v>338</v>
      </c>
      <c r="E11" s="24">
        <v>19</v>
      </c>
      <c r="F11" s="25">
        <v>6</v>
      </c>
      <c r="G11" s="26">
        <v>28</v>
      </c>
      <c r="H11" s="24">
        <v>241</v>
      </c>
      <c r="I11" s="25">
        <v>42</v>
      </c>
      <c r="J11" s="26">
        <v>274</v>
      </c>
      <c r="K11" s="24">
        <v>154</v>
      </c>
      <c r="L11" s="25">
        <v>40</v>
      </c>
      <c r="M11" s="26">
        <v>228</v>
      </c>
      <c r="N11" s="24">
        <v>428</v>
      </c>
      <c r="O11" s="25">
        <v>110</v>
      </c>
      <c r="P11" s="26">
        <v>510</v>
      </c>
      <c r="Q11" s="24">
        <v>96</v>
      </c>
      <c r="R11" s="25">
        <v>33</v>
      </c>
      <c r="S11" s="26">
        <v>158</v>
      </c>
      <c r="T11" s="24">
        <v>112</v>
      </c>
      <c r="U11" s="25">
        <v>26</v>
      </c>
      <c r="V11" s="26">
        <v>134</v>
      </c>
      <c r="W11" s="24">
        <v>92</v>
      </c>
      <c r="X11" s="25">
        <v>37</v>
      </c>
      <c r="Y11" s="26">
        <v>121</v>
      </c>
      <c r="Z11" s="24">
        <v>130</v>
      </c>
      <c r="AA11" s="25">
        <v>33</v>
      </c>
      <c r="AB11" s="26">
        <v>166</v>
      </c>
      <c r="AC11" s="27">
        <f t="shared" si="0"/>
        <v>1471</v>
      </c>
      <c r="AD11" s="25">
        <f t="shared" si="0"/>
        <v>385</v>
      </c>
      <c r="AE11" s="26">
        <f t="shared" si="0"/>
        <v>1957</v>
      </c>
    </row>
    <row r="12" spans="1:31" ht="60">
      <c r="A12" s="23" t="s">
        <v>66</v>
      </c>
      <c r="B12" s="24">
        <v>169</v>
      </c>
      <c r="C12" s="25">
        <v>132</v>
      </c>
      <c r="D12" s="26">
        <v>324</v>
      </c>
      <c r="E12" s="24">
        <v>147</v>
      </c>
      <c r="F12" s="25">
        <v>107</v>
      </c>
      <c r="G12" s="26">
        <v>315</v>
      </c>
      <c r="H12" s="24">
        <v>102</v>
      </c>
      <c r="I12" s="25">
        <v>60</v>
      </c>
      <c r="J12" s="26">
        <v>206</v>
      </c>
      <c r="K12" s="24">
        <v>222</v>
      </c>
      <c r="L12" s="25">
        <v>182</v>
      </c>
      <c r="M12" s="26">
        <v>457</v>
      </c>
      <c r="N12" s="24">
        <v>243</v>
      </c>
      <c r="O12" s="25">
        <v>77</v>
      </c>
      <c r="P12" s="26">
        <v>333</v>
      </c>
      <c r="Q12" s="24">
        <v>138</v>
      </c>
      <c r="R12" s="25">
        <v>95</v>
      </c>
      <c r="S12" s="26">
        <v>229</v>
      </c>
      <c r="T12" s="24">
        <v>99</v>
      </c>
      <c r="U12" s="25">
        <v>48</v>
      </c>
      <c r="V12" s="26">
        <v>151</v>
      </c>
      <c r="W12" s="24">
        <v>212</v>
      </c>
      <c r="X12" s="25">
        <v>97</v>
      </c>
      <c r="Y12" s="26">
        <v>314</v>
      </c>
      <c r="Z12" s="24">
        <v>129</v>
      </c>
      <c r="AA12" s="25">
        <v>102</v>
      </c>
      <c r="AB12" s="26">
        <v>247</v>
      </c>
      <c r="AC12" s="27">
        <f t="shared" si="0"/>
        <v>1461</v>
      </c>
      <c r="AD12" s="25">
        <f t="shared" si="0"/>
        <v>900</v>
      </c>
      <c r="AE12" s="26">
        <f t="shared" si="0"/>
        <v>2576</v>
      </c>
    </row>
    <row r="13" spans="1:31" ht="60">
      <c r="A13" s="23" t="s">
        <v>67</v>
      </c>
      <c r="B13" s="24">
        <v>50</v>
      </c>
      <c r="C13" s="25">
        <v>20</v>
      </c>
      <c r="D13" s="26">
        <v>86</v>
      </c>
      <c r="E13" s="24">
        <v>35</v>
      </c>
      <c r="F13" s="25">
        <v>10</v>
      </c>
      <c r="G13" s="26">
        <v>44</v>
      </c>
      <c r="H13" s="24">
        <v>325</v>
      </c>
      <c r="I13" s="25">
        <v>172</v>
      </c>
      <c r="J13" s="26">
        <v>503</v>
      </c>
      <c r="K13" s="24">
        <v>91</v>
      </c>
      <c r="L13" s="25">
        <v>37</v>
      </c>
      <c r="M13" s="26">
        <v>117</v>
      </c>
      <c r="N13" s="24">
        <v>161</v>
      </c>
      <c r="O13" s="25">
        <v>68</v>
      </c>
      <c r="P13" s="26">
        <v>207</v>
      </c>
      <c r="Q13" s="24">
        <v>311</v>
      </c>
      <c r="R13" s="25">
        <v>145</v>
      </c>
      <c r="S13" s="26">
        <v>392</v>
      </c>
      <c r="T13" s="24">
        <v>244</v>
      </c>
      <c r="U13" s="25">
        <v>127</v>
      </c>
      <c r="V13" s="26">
        <v>362</v>
      </c>
      <c r="W13" s="24">
        <v>72</v>
      </c>
      <c r="X13" s="25">
        <v>59</v>
      </c>
      <c r="Y13" s="26">
        <v>87</v>
      </c>
      <c r="Z13" s="24">
        <v>56</v>
      </c>
      <c r="AA13" s="25">
        <v>56</v>
      </c>
      <c r="AB13" s="26">
        <v>81</v>
      </c>
      <c r="AC13" s="27">
        <f t="shared" si="0"/>
        <v>1345</v>
      </c>
      <c r="AD13" s="25">
        <f t="shared" si="0"/>
        <v>694</v>
      </c>
      <c r="AE13" s="26">
        <f t="shared" si="0"/>
        <v>1879</v>
      </c>
    </row>
    <row r="14" spans="1:31" ht="75">
      <c r="A14" s="23" t="s">
        <v>68</v>
      </c>
      <c r="B14" s="24">
        <v>128</v>
      </c>
      <c r="C14" s="25">
        <v>102</v>
      </c>
      <c r="D14" s="26">
        <v>203</v>
      </c>
      <c r="E14" s="24">
        <v>168</v>
      </c>
      <c r="F14" s="25">
        <v>152</v>
      </c>
      <c r="G14" s="26">
        <v>256</v>
      </c>
      <c r="H14" s="24">
        <v>260</v>
      </c>
      <c r="I14" s="25">
        <v>214</v>
      </c>
      <c r="J14" s="26">
        <v>435</v>
      </c>
      <c r="K14" s="24">
        <v>135</v>
      </c>
      <c r="L14" s="25">
        <v>108</v>
      </c>
      <c r="M14" s="26">
        <v>187</v>
      </c>
      <c r="N14" s="24">
        <v>82</v>
      </c>
      <c r="O14" s="25">
        <v>67</v>
      </c>
      <c r="P14" s="26">
        <v>136</v>
      </c>
      <c r="Q14" s="24">
        <v>87</v>
      </c>
      <c r="R14" s="25">
        <v>59</v>
      </c>
      <c r="S14" s="26">
        <v>124</v>
      </c>
      <c r="T14" s="24">
        <v>53</v>
      </c>
      <c r="U14" s="25">
        <v>43</v>
      </c>
      <c r="V14" s="26">
        <v>97</v>
      </c>
      <c r="W14" s="24">
        <v>152</v>
      </c>
      <c r="X14" s="25">
        <v>129</v>
      </c>
      <c r="Y14" s="26">
        <v>261</v>
      </c>
      <c r="Z14" s="24">
        <v>89</v>
      </c>
      <c r="AA14" s="25">
        <v>57</v>
      </c>
      <c r="AB14" s="26">
        <v>141</v>
      </c>
      <c r="AC14" s="27">
        <f t="shared" si="0"/>
        <v>1154</v>
      </c>
      <c r="AD14" s="25">
        <f t="shared" si="0"/>
        <v>931</v>
      </c>
      <c r="AE14" s="26">
        <f t="shared" si="0"/>
        <v>1840</v>
      </c>
    </row>
    <row r="15" spans="1:31" ht="30">
      <c r="A15" s="23" t="s">
        <v>7</v>
      </c>
      <c r="B15" s="24">
        <v>43</v>
      </c>
      <c r="C15" s="25">
        <v>36</v>
      </c>
      <c r="D15" s="26">
        <v>63</v>
      </c>
      <c r="E15" s="24">
        <v>229</v>
      </c>
      <c r="F15" s="25">
        <v>146</v>
      </c>
      <c r="G15" s="26">
        <v>365</v>
      </c>
      <c r="H15" s="24">
        <v>424</v>
      </c>
      <c r="I15" s="25">
        <v>353</v>
      </c>
      <c r="J15" s="26">
        <v>590</v>
      </c>
      <c r="K15" s="24">
        <v>145</v>
      </c>
      <c r="L15" s="25">
        <v>126</v>
      </c>
      <c r="M15" s="26">
        <v>374</v>
      </c>
      <c r="N15" s="24">
        <v>93</v>
      </c>
      <c r="O15" s="25">
        <v>67</v>
      </c>
      <c r="P15" s="26">
        <v>176</v>
      </c>
      <c r="Q15" s="24">
        <v>31</v>
      </c>
      <c r="R15" s="25">
        <v>30</v>
      </c>
      <c r="S15" s="26">
        <v>103</v>
      </c>
      <c r="T15" s="24">
        <v>39</v>
      </c>
      <c r="U15" s="25">
        <v>35</v>
      </c>
      <c r="V15" s="26">
        <v>73</v>
      </c>
      <c r="W15" s="24">
        <v>85</v>
      </c>
      <c r="X15" s="25">
        <v>79</v>
      </c>
      <c r="Y15" s="26">
        <v>147</v>
      </c>
      <c r="Z15" s="24">
        <v>38</v>
      </c>
      <c r="AA15" s="25">
        <v>30</v>
      </c>
      <c r="AB15" s="26">
        <v>48</v>
      </c>
      <c r="AC15" s="27">
        <f t="shared" si="0"/>
        <v>1127</v>
      </c>
      <c r="AD15" s="25">
        <f t="shared" si="0"/>
        <v>902</v>
      </c>
      <c r="AE15" s="26">
        <f t="shared" si="0"/>
        <v>1939</v>
      </c>
    </row>
    <row r="16" spans="1:31" ht="45">
      <c r="A16" s="23" t="s">
        <v>10</v>
      </c>
      <c r="B16" s="24">
        <v>77</v>
      </c>
      <c r="C16" s="25">
        <v>70</v>
      </c>
      <c r="D16" s="26">
        <v>176</v>
      </c>
      <c r="E16" s="24">
        <v>96</v>
      </c>
      <c r="F16" s="25">
        <v>91</v>
      </c>
      <c r="G16" s="26">
        <v>203</v>
      </c>
      <c r="H16" s="24">
        <v>86</v>
      </c>
      <c r="I16" s="25">
        <v>86</v>
      </c>
      <c r="J16" s="26">
        <v>175</v>
      </c>
      <c r="K16" s="24">
        <v>122</v>
      </c>
      <c r="L16" s="25">
        <v>119</v>
      </c>
      <c r="M16" s="26">
        <v>224</v>
      </c>
      <c r="N16" s="24">
        <v>73</v>
      </c>
      <c r="O16" s="25">
        <v>54</v>
      </c>
      <c r="P16" s="26">
        <v>139</v>
      </c>
      <c r="Q16" s="24">
        <v>61</v>
      </c>
      <c r="R16" s="25">
        <v>60</v>
      </c>
      <c r="S16" s="26">
        <v>125</v>
      </c>
      <c r="T16" s="24">
        <v>29</v>
      </c>
      <c r="U16" s="25">
        <v>29</v>
      </c>
      <c r="V16" s="26">
        <v>41</v>
      </c>
      <c r="W16" s="24">
        <v>269</v>
      </c>
      <c r="X16" s="25">
        <v>138</v>
      </c>
      <c r="Y16" s="26">
        <v>360</v>
      </c>
      <c r="Z16" s="24">
        <v>185</v>
      </c>
      <c r="AA16" s="25">
        <v>72</v>
      </c>
      <c r="AB16" s="26">
        <v>228</v>
      </c>
      <c r="AC16" s="27">
        <f t="shared" si="0"/>
        <v>998</v>
      </c>
      <c r="AD16" s="25">
        <f t="shared" si="0"/>
        <v>719</v>
      </c>
      <c r="AE16" s="26">
        <f t="shared" si="0"/>
        <v>1671</v>
      </c>
    </row>
    <row r="17" spans="1:31" ht="75">
      <c r="A17" s="23" t="s">
        <v>69</v>
      </c>
      <c r="B17" s="24">
        <v>87</v>
      </c>
      <c r="C17" s="25">
        <v>72</v>
      </c>
      <c r="D17" s="26">
        <v>140</v>
      </c>
      <c r="E17" s="24">
        <v>54</v>
      </c>
      <c r="F17" s="25">
        <v>47</v>
      </c>
      <c r="G17" s="26">
        <v>93</v>
      </c>
      <c r="H17" s="24">
        <v>122</v>
      </c>
      <c r="I17" s="25">
        <v>114</v>
      </c>
      <c r="J17" s="26">
        <v>177</v>
      </c>
      <c r="K17" s="24">
        <v>103</v>
      </c>
      <c r="L17" s="25">
        <v>90</v>
      </c>
      <c r="M17" s="26">
        <v>162</v>
      </c>
      <c r="N17" s="24">
        <v>161</v>
      </c>
      <c r="O17" s="25">
        <v>89</v>
      </c>
      <c r="P17" s="26">
        <v>252</v>
      </c>
      <c r="Q17" s="24">
        <v>114</v>
      </c>
      <c r="R17" s="25">
        <v>105</v>
      </c>
      <c r="S17" s="26">
        <v>242</v>
      </c>
      <c r="T17" s="24">
        <v>71</v>
      </c>
      <c r="U17" s="25">
        <v>68</v>
      </c>
      <c r="V17" s="26">
        <v>123</v>
      </c>
      <c r="W17" s="24">
        <v>58</v>
      </c>
      <c r="X17" s="25">
        <v>54</v>
      </c>
      <c r="Y17" s="26">
        <v>104</v>
      </c>
      <c r="Z17" s="24">
        <v>92</v>
      </c>
      <c r="AA17" s="25">
        <v>85</v>
      </c>
      <c r="AB17" s="26">
        <v>234</v>
      </c>
      <c r="AC17" s="27">
        <f t="shared" si="0"/>
        <v>862</v>
      </c>
      <c r="AD17" s="25">
        <f t="shared" si="0"/>
        <v>724</v>
      </c>
      <c r="AE17" s="26">
        <f t="shared" si="0"/>
        <v>1527</v>
      </c>
    </row>
    <row r="18" spans="1:31" ht="45">
      <c r="A18" s="23" t="s">
        <v>70</v>
      </c>
      <c r="B18" s="24">
        <v>82</v>
      </c>
      <c r="C18" s="25">
        <v>52</v>
      </c>
      <c r="D18" s="26">
        <v>102</v>
      </c>
      <c r="E18" s="24">
        <v>164</v>
      </c>
      <c r="F18" s="25">
        <v>139</v>
      </c>
      <c r="G18" s="26">
        <v>277</v>
      </c>
      <c r="H18" s="24">
        <v>64</v>
      </c>
      <c r="I18" s="25">
        <v>43</v>
      </c>
      <c r="J18" s="26">
        <v>98</v>
      </c>
      <c r="K18" s="24">
        <v>138</v>
      </c>
      <c r="L18" s="25">
        <v>105</v>
      </c>
      <c r="M18" s="26">
        <v>211</v>
      </c>
      <c r="N18" s="24">
        <v>61</v>
      </c>
      <c r="O18" s="25">
        <v>49</v>
      </c>
      <c r="P18" s="26">
        <v>94</v>
      </c>
      <c r="Q18" s="24">
        <v>130</v>
      </c>
      <c r="R18" s="25">
        <v>105</v>
      </c>
      <c r="S18" s="26">
        <v>179</v>
      </c>
      <c r="T18" s="24">
        <v>54</v>
      </c>
      <c r="U18" s="25">
        <v>37</v>
      </c>
      <c r="V18" s="26">
        <v>76</v>
      </c>
      <c r="W18" s="24">
        <v>87</v>
      </c>
      <c r="X18" s="25">
        <v>75</v>
      </c>
      <c r="Y18" s="26">
        <v>137</v>
      </c>
      <c r="Z18" s="24">
        <v>81</v>
      </c>
      <c r="AA18" s="25">
        <v>72</v>
      </c>
      <c r="AB18" s="26">
        <v>132</v>
      </c>
      <c r="AC18" s="27">
        <f t="shared" si="0"/>
        <v>861</v>
      </c>
      <c r="AD18" s="25">
        <f t="shared" si="0"/>
        <v>677</v>
      </c>
      <c r="AE18" s="26">
        <f t="shared" si="0"/>
        <v>1306</v>
      </c>
    </row>
    <row r="19" spans="1:31" ht="60">
      <c r="A19" s="23" t="s">
        <v>71</v>
      </c>
      <c r="B19" s="24">
        <v>130</v>
      </c>
      <c r="C19" s="25">
        <v>127</v>
      </c>
      <c r="D19" s="26">
        <v>149</v>
      </c>
      <c r="E19" s="24">
        <v>32</v>
      </c>
      <c r="F19" s="25">
        <v>26</v>
      </c>
      <c r="G19" s="26">
        <v>42</v>
      </c>
      <c r="H19" s="24">
        <v>165</v>
      </c>
      <c r="I19" s="25">
        <v>143</v>
      </c>
      <c r="J19" s="26">
        <v>216</v>
      </c>
      <c r="K19" s="24">
        <v>68</v>
      </c>
      <c r="L19" s="25">
        <v>48</v>
      </c>
      <c r="M19" s="26">
        <v>115</v>
      </c>
      <c r="N19" s="24">
        <v>36</v>
      </c>
      <c r="O19" s="25">
        <v>23</v>
      </c>
      <c r="P19" s="26">
        <v>70</v>
      </c>
      <c r="Q19" s="24">
        <v>46</v>
      </c>
      <c r="R19" s="25">
        <v>38</v>
      </c>
      <c r="S19" s="26">
        <v>81</v>
      </c>
      <c r="T19" s="24">
        <v>114</v>
      </c>
      <c r="U19" s="25">
        <v>97</v>
      </c>
      <c r="V19" s="26">
        <v>231</v>
      </c>
      <c r="W19" s="24">
        <v>39</v>
      </c>
      <c r="X19" s="25">
        <v>31</v>
      </c>
      <c r="Y19" s="26">
        <v>59</v>
      </c>
      <c r="Z19" s="24">
        <v>123</v>
      </c>
      <c r="AA19" s="25">
        <v>97</v>
      </c>
      <c r="AB19" s="26">
        <v>187</v>
      </c>
      <c r="AC19" s="27">
        <f t="shared" si="0"/>
        <v>753</v>
      </c>
      <c r="AD19" s="25">
        <f t="shared" si="0"/>
        <v>630</v>
      </c>
      <c r="AE19" s="26">
        <f t="shared" si="0"/>
        <v>1150</v>
      </c>
    </row>
    <row r="20" spans="1:31" ht="45">
      <c r="A20" s="23" t="s">
        <v>9</v>
      </c>
      <c r="B20" s="24">
        <v>69</v>
      </c>
      <c r="C20" s="25">
        <v>15</v>
      </c>
      <c r="D20" s="26">
        <v>134</v>
      </c>
      <c r="E20" s="24">
        <v>137</v>
      </c>
      <c r="F20" s="25">
        <v>62</v>
      </c>
      <c r="G20" s="26">
        <v>231</v>
      </c>
      <c r="H20" s="24">
        <v>144</v>
      </c>
      <c r="I20" s="25">
        <v>134</v>
      </c>
      <c r="J20" s="26">
        <v>312</v>
      </c>
      <c r="K20" s="24">
        <v>28</v>
      </c>
      <c r="L20" s="25">
        <v>24</v>
      </c>
      <c r="M20" s="26">
        <v>114</v>
      </c>
      <c r="N20" s="24">
        <v>32</v>
      </c>
      <c r="O20" s="25">
        <v>13</v>
      </c>
      <c r="P20" s="26">
        <v>86</v>
      </c>
      <c r="Q20" s="24">
        <v>37</v>
      </c>
      <c r="R20" s="25">
        <v>14</v>
      </c>
      <c r="S20" s="26">
        <v>60</v>
      </c>
      <c r="T20" s="24">
        <v>24</v>
      </c>
      <c r="U20" s="25">
        <v>14</v>
      </c>
      <c r="V20" s="26">
        <v>53</v>
      </c>
      <c r="W20" s="24">
        <v>25</v>
      </c>
      <c r="X20" s="25">
        <v>13</v>
      </c>
      <c r="Y20" s="26">
        <v>63</v>
      </c>
      <c r="Z20" s="24">
        <v>29</v>
      </c>
      <c r="AA20" s="25">
        <v>26</v>
      </c>
      <c r="AB20" s="26">
        <v>53</v>
      </c>
      <c r="AC20" s="27">
        <f t="shared" si="0"/>
        <v>525</v>
      </c>
      <c r="AD20" s="25">
        <f t="shared" si="0"/>
        <v>315</v>
      </c>
      <c r="AE20" s="26">
        <f t="shared" si="0"/>
        <v>1106</v>
      </c>
    </row>
    <row r="21" spans="1:31" ht="60">
      <c r="A21" s="23" t="s">
        <v>14</v>
      </c>
      <c r="B21" s="24">
        <v>0</v>
      </c>
      <c r="C21" s="25">
        <v>0</v>
      </c>
      <c r="D21" s="26">
        <v>5</v>
      </c>
      <c r="E21" s="24">
        <v>5</v>
      </c>
      <c r="F21" s="25">
        <v>0</v>
      </c>
      <c r="G21" s="26">
        <v>12</v>
      </c>
      <c r="H21" s="24">
        <v>81</v>
      </c>
      <c r="I21" s="25">
        <v>2</v>
      </c>
      <c r="J21" s="26">
        <v>88</v>
      </c>
      <c r="K21" s="24">
        <v>10</v>
      </c>
      <c r="L21" s="25">
        <v>8</v>
      </c>
      <c r="M21" s="26">
        <v>15</v>
      </c>
      <c r="N21" s="24">
        <v>4</v>
      </c>
      <c r="O21" s="25">
        <v>2</v>
      </c>
      <c r="P21" s="26">
        <v>11</v>
      </c>
      <c r="Q21" s="24">
        <v>0</v>
      </c>
      <c r="R21" s="25">
        <v>0</v>
      </c>
      <c r="S21" s="26">
        <v>0</v>
      </c>
      <c r="T21" s="24">
        <v>34</v>
      </c>
      <c r="U21" s="25">
        <v>28</v>
      </c>
      <c r="V21" s="26">
        <v>64</v>
      </c>
      <c r="W21" s="24">
        <v>2</v>
      </c>
      <c r="X21" s="25">
        <v>2</v>
      </c>
      <c r="Y21" s="26">
        <v>2</v>
      </c>
      <c r="Z21" s="24">
        <v>229</v>
      </c>
      <c r="AA21" s="25">
        <v>142</v>
      </c>
      <c r="AB21" s="26">
        <v>420</v>
      </c>
      <c r="AC21" s="27">
        <f t="shared" si="0"/>
        <v>365</v>
      </c>
      <c r="AD21" s="25">
        <f t="shared" si="0"/>
        <v>184</v>
      </c>
      <c r="AE21" s="26">
        <f t="shared" si="0"/>
        <v>617</v>
      </c>
    </row>
    <row r="22" spans="1:31" ht="30">
      <c r="A22" s="23" t="s">
        <v>13</v>
      </c>
      <c r="B22" s="24">
        <v>90</v>
      </c>
      <c r="C22" s="25">
        <v>70</v>
      </c>
      <c r="D22" s="26">
        <v>135</v>
      </c>
      <c r="E22" s="24">
        <v>12</v>
      </c>
      <c r="F22" s="25">
        <v>8</v>
      </c>
      <c r="G22" s="26">
        <v>14</v>
      </c>
      <c r="H22" s="24">
        <v>30</v>
      </c>
      <c r="I22" s="25">
        <v>13</v>
      </c>
      <c r="J22" s="26">
        <v>50</v>
      </c>
      <c r="K22" s="24">
        <v>37</v>
      </c>
      <c r="L22" s="25">
        <v>35</v>
      </c>
      <c r="M22" s="26">
        <v>85</v>
      </c>
      <c r="N22" s="24">
        <v>30</v>
      </c>
      <c r="O22" s="25">
        <v>26</v>
      </c>
      <c r="P22" s="26">
        <v>100</v>
      </c>
      <c r="Q22" s="24">
        <v>36</v>
      </c>
      <c r="R22" s="25">
        <v>22</v>
      </c>
      <c r="S22" s="26">
        <v>59</v>
      </c>
      <c r="T22" s="24">
        <v>36</v>
      </c>
      <c r="U22" s="25">
        <v>30</v>
      </c>
      <c r="V22" s="26">
        <v>62</v>
      </c>
      <c r="W22" s="24">
        <v>41</v>
      </c>
      <c r="X22" s="25">
        <v>39</v>
      </c>
      <c r="Y22" s="26">
        <v>61</v>
      </c>
      <c r="Z22" s="24">
        <v>24</v>
      </c>
      <c r="AA22" s="25">
        <v>24</v>
      </c>
      <c r="AB22" s="26">
        <v>49</v>
      </c>
      <c r="AC22" s="27">
        <f t="shared" si="0"/>
        <v>336</v>
      </c>
      <c r="AD22" s="25">
        <f t="shared" si="0"/>
        <v>267</v>
      </c>
      <c r="AE22" s="26">
        <f t="shared" si="0"/>
        <v>615</v>
      </c>
    </row>
    <row r="23" spans="1:31" ht="45">
      <c r="A23" s="23" t="s">
        <v>72</v>
      </c>
      <c r="B23" s="24">
        <v>39</v>
      </c>
      <c r="C23" s="25">
        <v>21</v>
      </c>
      <c r="D23" s="26">
        <v>75</v>
      </c>
      <c r="E23" s="24">
        <v>79</v>
      </c>
      <c r="F23" s="25">
        <v>69</v>
      </c>
      <c r="G23" s="26">
        <v>165</v>
      </c>
      <c r="H23" s="24">
        <v>38</v>
      </c>
      <c r="I23" s="25">
        <v>24</v>
      </c>
      <c r="J23" s="26">
        <v>91</v>
      </c>
      <c r="K23" s="24">
        <v>31</v>
      </c>
      <c r="L23" s="25">
        <v>17</v>
      </c>
      <c r="M23" s="26">
        <v>63</v>
      </c>
      <c r="N23" s="24">
        <v>37</v>
      </c>
      <c r="O23" s="25">
        <v>31</v>
      </c>
      <c r="P23" s="26">
        <v>63</v>
      </c>
      <c r="Q23" s="24">
        <v>25</v>
      </c>
      <c r="R23" s="25">
        <v>7</v>
      </c>
      <c r="S23" s="26">
        <v>34</v>
      </c>
      <c r="T23" s="24">
        <v>7</v>
      </c>
      <c r="U23" s="25">
        <v>3</v>
      </c>
      <c r="V23" s="26">
        <v>12</v>
      </c>
      <c r="W23" s="24">
        <v>46</v>
      </c>
      <c r="X23" s="25">
        <v>39</v>
      </c>
      <c r="Y23" s="26">
        <v>107</v>
      </c>
      <c r="Z23" s="24">
        <v>16</v>
      </c>
      <c r="AA23" s="25">
        <v>9</v>
      </c>
      <c r="AB23" s="26">
        <v>23</v>
      </c>
      <c r="AC23" s="27">
        <f t="shared" si="0"/>
        <v>318</v>
      </c>
      <c r="AD23" s="25">
        <f t="shared" si="0"/>
        <v>220</v>
      </c>
      <c r="AE23" s="26">
        <f t="shared" si="0"/>
        <v>633</v>
      </c>
    </row>
    <row r="24" spans="1:31" ht="60">
      <c r="A24" s="23" t="s">
        <v>12</v>
      </c>
      <c r="B24" s="24">
        <v>72</v>
      </c>
      <c r="C24" s="25">
        <v>44</v>
      </c>
      <c r="D24" s="26">
        <v>125</v>
      </c>
      <c r="E24" s="24">
        <v>51</v>
      </c>
      <c r="F24" s="25">
        <v>8</v>
      </c>
      <c r="G24" s="26">
        <v>129</v>
      </c>
      <c r="H24" s="24">
        <v>30</v>
      </c>
      <c r="I24" s="25">
        <v>16</v>
      </c>
      <c r="J24" s="26">
        <v>43</v>
      </c>
      <c r="K24" s="24">
        <v>107</v>
      </c>
      <c r="L24" s="25">
        <v>72</v>
      </c>
      <c r="M24" s="26">
        <v>184</v>
      </c>
      <c r="N24" s="24">
        <v>7</v>
      </c>
      <c r="O24" s="25">
        <v>7</v>
      </c>
      <c r="P24" s="26">
        <v>25</v>
      </c>
      <c r="Q24" s="24">
        <v>6</v>
      </c>
      <c r="R24" s="25">
        <v>5</v>
      </c>
      <c r="S24" s="26">
        <v>19</v>
      </c>
      <c r="T24" s="24">
        <v>13</v>
      </c>
      <c r="U24" s="25">
        <v>10</v>
      </c>
      <c r="V24" s="26">
        <v>28</v>
      </c>
      <c r="W24" s="24">
        <v>16</v>
      </c>
      <c r="X24" s="25">
        <v>13</v>
      </c>
      <c r="Y24" s="26">
        <v>37</v>
      </c>
      <c r="Z24" s="24">
        <v>8</v>
      </c>
      <c r="AA24" s="25">
        <v>7</v>
      </c>
      <c r="AB24" s="26">
        <v>37</v>
      </c>
      <c r="AC24" s="27">
        <f t="shared" si="0"/>
        <v>310</v>
      </c>
      <c r="AD24" s="25">
        <f t="shared" si="0"/>
        <v>182</v>
      </c>
      <c r="AE24" s="26">
        <f t="shared" si="0"/>
        <v>627</v>
      </c>
    </row>
    <row r="25" spans="1:31" ht="60">
      <c r="A25" s="23" t="s">
        <v>11</v>
      </c>
      <c r="B25" s="24">
        <v>56</v>
      </c>
      <c r="C25" s="25">
        <v>45</v>
      </c>
      <c r="D25" s="26">
        <v>62</v>
      </c>
      <c r="E25" s="24">
        <v>91</v>
      </c>
      <c r="F25" s="25">
        <v>51</v>
      </c>
      <c r="G25" s="26">
        <v>99</v>
      </c>
      <c r="H25" s="24">
        <v>106</v>
      </c>
      <c r="I25" s="25">
        <v>52</v>
      </c>
      <c r="J25" s="26">
        <v>117</v>
      </c>
      <c r="K25" s="24">
        <v>26</v>
      </c>
      <c r="L25" s="25">
        <v>1</v>
      </c>
      <c r="M25" s="26">
        <v>32</v>
      </c>
      <c r="N25" s="24">
        <v>17</v>
      </c>
      <c r="O25" s="25">
        <v>0</v>
      </c>
      <c r="P25" s="26">
        <v>24</v>
      </c>
      <c r="Q25" s="24">
        <v>0</v>
      </c>
      <c r="R25" s="25">
        <v>0</v>
      </c>
      <c r="S25" s="26">
        <v>0</v>
      </c>
      <c r="T25" s="24">
        <v>0</v>
      </c>
      <c r="U25" s="25">
        <v>0</v>
      </c>
      <c r="V25" s="26">
        <v>0</v>
      </c>
      <c r="W25" s="24">
        <v>9</v>
      </c>
      <c r="X25" s="25">
        <v>0</v>
      </c>
      <c r="Y25" s="26">
        <v>12</v>
      </c>
      <c r="Z25" s="24">
        <v>0</v>
      </c>
      <c r="AA25" s="25">
        <v>0</v>
      </c>
      <c r="AB25" s="26">
        <v>0</v>
      </c>
      <c r="AC25" s="27">
        <f t="shared" si="0"/>
        <v>305</v>
      </c>
      <c r="AD25" s="25">
        <f t="shared" si="0"/>
        <v>149</v>
      </c>
      <c r="AE25" s="26">
        <f t="shared" si="0"/>
        <v>346</v>
      </c>
    </row>
    <row r="26" spans="1:31" ht="60">
      <c r="A26" s="23" t="s">
        <v>73</v>
      </c>
      <c r="B26" s="24">
        <v>17</v>
      </c>
      <c r="C26" s="25">
        <v>15</v>
      </c>
      <c r="D26" s="26">
        <v>28</v>
      </c>
      <c r="E26" s="24">
        <v>41</v>
      </c>
      <c r="F26" s="25">
        <v>32</v>
      </c>
      <c r="G26" s="26">
        <v>91</v>
      </c>
      <c r="H26" s="24">
        <v>12</v>
      </c>
      <c r="I26" s="25">
        <v>6</v>
      </c>
      <c r="J26" s="26">
        <v>29</v>
      </c>
      <c r="K26" s="24">
        <v>26</v>
      </c>
      <c r="L26" s="25">
        <v>20</v>
      </c>
      <c r="M26" s="26">
        <v>49</v>
      </c>
      <c r="N26" s="24">
        <v>58</v>
      </c>
      <c r="O26" s="25">
        <v>34</v>
      </c>
      <c r="P26" s="26">
        <v>105</v>
      </c>
      <c r="Q26" s="24">
        <v>45</v>
      </c>
      <c r="R26" s="25">
        <v>31</v>
      </c>
      <c r="S26" s="26">
        <v>108</v>
      </c>
      <c r="T26" s="24">
        <v>12</v>
      </c>
      <c r="U26" s="25">
        <v>8</v>
      </c>
      <c r="V26" s="26">
        <v>34</v>
      </c>
      <c r="W26" s="24">
        <v>5</v>
      </c>
      <c r="X26" s="25">
        <v>5</v>
      </c>
      <c r="Y26" s="26">
        <v>7</v>
      </c>
      <c r="Z26" s="24">
        <v>42</v>
      </c>
      <c r="AA26" s="25">
        <v>26</v>
      </c>
      <c r="AB26" s="26">
        <v>108</v>
      </c>
      <c r="AC26" s="27">
        <f t="shared" si="0"/>
        <v>258</v>
      </c>
      <c r="AD26" s="25">
        <f t="shared" si="0"/>
        <v>177</v>
      </c>
      <c r="AE26" s="26">
        <f t="shared" si="0"/>
        <v>559</v>
      </c>
    </row>
    <row r="27" spans="1:31" ht="105">
      <c r="A27" s="23" t="s">
        <v>19</v>
      </c>
      <c r="B27" s="24">
        <v>8</v>
      </c>
      <c r="C27" s="25">
        <v>6</v>
      </c>
      <c r="D27" s="26">
        <v>14</v>
      </c>
      <c r="E27" s="24">
        <v>15</v>
      </c>
      <c r="F27" s="25">
        <v>8</v>
      </c>
      <c r="G27" s="26">
        <v>29</v>
      </c>
      <c r="H27" s="24">
        <v>9</v>
      </c>
      <c r="I27" s="25">
        <v>8</v>
      </c>
      <c r="J27" s="26">
        <v>13</v>
      </c>
      <c r="K27" s="24">
        <v>6</v>
      </c>
      <c r="L27" s="25">
        <v>6</v>
      </c>
      <c r="M27" s="26">
        <v>7</v>
      </c>
      <c r="N27" s="24">
        <v>21</v>
      </c>
      <c r="O27" s="25">
        <v>4</v>
      </c>
      <c r="P27" s="26">
        <v>25</v>
      </c>
      <c r="Q27" s="24">
        <v>20</v>
      </c>
      <c r="R27" s="25">
        <v>10</v>
      </c>
      <c r="S27" s="26">
        <v>26</v>
      </c>
      <c r="T27" s="24">
        <v>105</v>
      </c>
      <c r="U27" s="25">
        <v>101</v>
      </c>
      <c r="V27" s="26">
        <v>218</v>
      </c>
      <c r="W27" s="24">
        <v>3</v>
      </c>
      <c r="X27" s="25">
        <v>3</v>
      </c>
      <c r="Y27" s="26">
        <v>26</v>
      </c>
      <c r="Z27" s="24">
        <v>6</v>
      </c>
      <c r="AA27" s="25">
        <v>3</v>
      </c>
      <c r="AB27" s="26">
        <v>6</v>
      </c>
      <c r="AC27" s="27">
        <f t="shared" si="0"/>
        <v>193</v>
      </c>
      <c r="AD27" s="25">
        <f t="shared" si="0"/>
        <v>149</v>
      </c>
      <c r="AE27" s="26">
        <f t="shared" si="0"/>
        <v>364</v>
      </c>
    </row>
    <row r="28" spans="1:31" ht="45">
      <c r="A28" s="23" t="s">
        <v>16</v>
      </c>
      <c r="B28" s="24">
        <v>6</v>
      </c>
      <c r="C28" s="25">
        <v>4</v>
      </c>
      <c r="D28" s="26">
        <v>8</v>
      </c>
      <c r="E28" s="24">
        <v>31</v>
      </c>
      <c r="F28" s="25">
        <v>21</v>
      </c>
      <c r="G28" s="26">
        <v>52</v>
      </c>
      <c r="H28" s="24">
        <v>22</v>
      </c>
      <c r="I28" s="25">
        <v>5</v>
      </c>
      <c r="J28" s="26">
        <v>28</v>
      </c>
      <c r="K28" s="24">
        <v>25</v>
      </c>
      <c r="L28" s="25">
        <v>20</v>
      </c>
      <c r="M28" s="26">
        <v>36</v>
      </c>
      <c r="N28" s="24">
        <v>6</v>
      </c>
      <c r="O28" s="25">
        <v>6</v>
      </c>
      <c r="P28" s="26">
        <v>6</v>
      </c>
      <c r="Q28" s="24">
        <v>10</v>
      </c>
      <c r="R28" s="25">
        <v>5</v>
      </c>
      <c r="S28" s="26">
        <v>10</v>
      </c>
      <c r="T28" s="24">
        <v>17</v>
      </c>
      <c r="U28" s="25">
        <v>15</v>
      </c>
      <c r="V28" s="26">
        <v>32</v>
      </c>
      <c r="W28" s="24">
        <v>10</v>
      </c>
      <c r="X28" s="25">
        <v>7</v>
      </c>
      <c r="Y28" s="26">
        <v>36</v>
      </c>
      <c r="Z28" s="24">
        <v>31</v>
      </c>
      <c r="AA28" s="25">
        <v>10</v>
      </c>
      <c r="AB28" s="26">
        <v>77</v>
      </c>
      <c r="AC28" s="27">
        <f t="shared" si="0"/>
        <v>158</v>
      </c>
      <c r="AD28" s="25">
        <f t="shared" si="0"/>
        <v>93</v>
      </c>
      <c r="AE28" s="26">
        <f t="shared" si="0"/>
        <v>285</v>
      </c>
    </row>
    <row r="29" spans="1:31" ht="90">
      <c r="A29" s="23" t="s">
        <v>74</v>
      </c>
      <c r="B29" s="24">
        <v>17</v>
      </c>
      <c r="C29" s="25">
        <v>17</v>
      </c>
      <c r="D29" s="26">
        <v>45</v>
      </c>
      <c r="E29" s="24">
        <v>32</v>
      </c>
      <c r="F29" s="25">
        <v>17</v>
      </c>
      <c r="G29" s="26">
        <v>47</v>
      </c>
      <c r="H29" s="24">
        <v>0</v>
      </c>
      <c r="I29" s="25">
        <v>0</v>
      </c>
      <c r="J29" s="26">
        <v>2</v>
      </c>
      <c r="K29" s="24">
        <v>14</v>
      </c>
      <c r="L29" s="25">
        <v>7</v>
      </c>
      <c r="M29" s="26">
        <v>16</v>
      </c>
      <c r="N29" s="24">
        <v>8</v>
      </c>
      <c r="O29" s="25">
        <v>3</v>
      </c>
      <c r="P29" s="26">
        <v>9</v>
      </c>
      <c r="Q29" s="24">
        <v>11</v>
      </c>
      <c r="R29" s="25">
        <v>3</v>
      </c>
      <c r="S29" s="26">
        <v>15</v>
      </c>
      <c r="T29" s="24">
        <v>24</v>
      </c>
      <c r="U29" s="25">
        <v>24</v>
      </c>
      <c r="V29" s="26">
        <v>50</v>
      </c>
      <c r="W29" s="24">
        <v>2</v>
      </c>
      <c r="X29" s="25">
        <v>2</v>
      </c>
      <c r="Y29" s="26">
        <v>2</v>
      </c>
      <c r="Z29" s="24">
        <v>2</v>
      </c>
      <c r="AA29" s="25">
        <v>2</v>
      </c>
      <c r="AB29" s="26">
        <v>9</v>
      </c>
      <c r="AC29" s="27">
        <f t="shared" si="0"/>
        <v>110</v>
      </c>
      <c r="AD29" s="25">
        <f t="shared" si="0"/>
        <v>75</v>
      </c>
      <c r="AE29" s="26">
        <f t="shared" si="0"/>
        <v>195</v>
      </c>
    </row>
    <row r="30" spans="1:31" ht="60">
      <c r="A30" s="23" t="s">
        <v>21</v>
      </c>
      <c r="B30" s="24">
        <v>12</v>
      </c>
      <c r="C30" s="25">
        <v>9</v>
      </c>
      <c r="D30" s="26">
        <v>25</v>
      </c>
      <c r="E30" s="24">
        <v>6</v>
      </c>
      <c r="F30" s="25">
        <v>4</v>
      </c>
      <c r="G30" s="26">
        <v>20</v>
      </c>
      <c r="H30" s="24">
        <v>3</v>
      </c>
      <c r="I30" s="25">
        <v>2</v>
      </c>
      <c r="J30" s="26">
        <v>12</v>
      </c>
      <c r="K30" s="24">
        <v>29</v>
      </c>
      <c r="L30" s="25">
        <v>15</v>
      </c>
      <c r="M30" s="26">
        <v>97</v>
      </c>
      <c r="N30" s="24">
        <v>22</v>
      </c>
      <c r="O30" s="25">
        <v>9</v>
      </c>
      <c r="P30" s="26">
        <v>32</v>
      </c>
      <c r="Q30" s="24">
        <v>11</v>
      </c>
      <c r="R30" s="25">
        <v>2</v>
      </c>
      <c r="S30" s="26">
        <v>16</v>
      </c>
      <c r="T30" s="24">
        <v>4</v>
      </c>
      <c r="U30" s="25">
        <v>4</v>
      </c>
      <c r="V30" s="26">
        <v>6</v>
      </c>
      <c r="W30" s="24">
        <v>3</v>
      </c>
      <c r="X30" s="25">
        <v>3</v>
      </c>
      <c r="Y30" s="26">
        <v>38</v>
      </c>
      <c r="Z30" s="24">
        <v>9</v>
      </c>
      <c r="AA30" s="25">
        <v>8</v>
      </c>
      <c r="AB30" s="26">
        <v>18</v>
      </c>
      <c r="AC30" s="27">
        <f t="shared" si="0"/>
        <v>99</v>
      </c>
      <c r="AD30" s="25">
        <f t="shared" si="0"/>
        <v>56</v>
      </c>
      <c r="AE30" s="26">
        <f t="shared" si="0"/>
        <v>264</v>
      </c>
    </row>
    <row r="31" spans="1:31" ht="90">
      <c r="A31" s="23" t="s">
        <v>15</v>
      </c>
      <c r="B31" s="24">
        <v>15</v>
      </c>
      <c r="C31" s="25">
        <v>14</v>
      </c>
      <c r="D31" s="26">
        <v>31</v>
      </c>
      <c r="E31" s="24">
        <v>19</v>
      </c>
      <c r="F31" s="25">
        <v>15</v>
      </c>
      <c r="G31" s="26">
        <v>20</v>
      </c>
      <c r="H31" s="24">
        <v>25</v>
      </c>
      <c r="I31" s="25">
        <v>18</v>
      </c>
      <c r="J31" s="26">
        <v>33</v>
      </c>
      <c r="K31" s="24">
        <v>6</v>
      </c>
      <c r="L31" s="25">
        <v>4</v>
      </c>
      <c r="M31" s="26">
        <v>12</v>
      </c>
      <c r="N31" s="24">
        <v>12</v>
      </c>
      <c r="O31" s="25">
        <v>9</v>
      </c>
      <c r="P31" s="26">
        <v>23</v>
      </c>
      <c r="Q31" s="24">
        <v>8</v>
      </c>
      <c r="R31" s="25">
        <v>6</v>
      </c>
      <c r="S31" s="26">
        <v>12</v>
      </c>
      <c r="T31" s="24">
        <v>3</v>
      </c>
      <c r="U31" s="25">
        <v>0</v>
      </c>
      <c r="V31" s="26">
        <v>3</v>
      </c>
      <c r="W31" s="24">
        <v>0</v>
      </c>
      <c r="X31" s="25">
        <v>0</v>
      </c>
      <c r="Y31" s="26">
        <v>0</v>
      </c>
      <c r="Z31" s="24">
        <v>10</v>
      </c>
      <c r="AA31" s="25">
        <v>10</v>
      </c>
      <c r="AB31" s="26">
        <v>23</v>
      </c>
      <c r="AC31" s="27">
        <f t="shared" si="0"/>
        <v>98</v>
      </c>
      <c r="AD31" s="25">
        <f t="shared" si="0"/>
        <v>76</v>
      </c>
      <c r="AE31" s="26">
        <f t="shared" si="0"/>
        <v>157</v>
      </c>
    </row>
    <row r="32" spans="1:31" ht="45">
      <c r="A32" s="23" t="s">
        <v>20</v>
      </c>
      <c r="B32" s="24">
        <v>25</v>
      </c>
      <c r="C32" s="25">
        <v>22</v>
      </c>
      <c r="D32" s="26">
        <v>50</v>
      </c>
      <c r="E32" s="24">
        <v>4</v>
      </c>
      <c r="F32" s="25">
        <v>0</v>
      </c>
      <c r="G32" s="26">
        <v>6</v>
      </c>
      <c r="H32" s="24">
        <v>2</v>
      </c>
      <c r="I32" s="25">
        <v>2</v>
      </c>
      <c r="J32" s="26">
        <v>2</v>
      </c>
      <c r="K32" s="24">
        <v>0</v>
      </c>
      <c r="L32" s="25">
        <v>0</v>
      </c>
      <c r="M32" s="26">
        <v>0</v>
      </c>
      <c r="N32" s="24">
        <v>2</v>
      </c>
      <c r="O32" s="25">
        <v>2</v>
      </c>
      <c r="P32" s="26">
        <v>2</v>
      </c>
      <c r="Q32" s="24">
        <v>0</v>
      </c>
      <c r="R32" s="25">
        <v>0</v>
      </c>
      <c r="S32" s="26">
        <v>0</v>
      </c>
      <c r="T32" s="24">
        <v>0</v>
      </c>
      <c r="U32" s="25">
        <v>0</v>
      </c>
      <c r="V32" s="26">
        <v>0</v>
      </c>
      <c r="W32" s="24">
        <v>9</v>
      </c>
      <c r="X32" s="25">
        <v>8</v>
      </c>
      <c r="Y32" s="26">
        <v>28</v>
      </c>
      <c r="Z32" s="24">
        <v>25</v>
      </c>
      <c r="AA32" s="25">
        <v>21</v>
      </c>
      <c r="AB32" s="26">
        <v>36</v>
      </c>
      <c r="AC32" s="27">
        <f t="shared" si="0"/>
        <v>67</v>
      </c>
      <c r="AD32" s="25">
        <f t="shared" si="0"/>
        <v>55</v>
      </c>
      <c r="AE32" s="26">
        <f t="shared" si="0"/>
        <v>124</v>
      </c>
    </row>
    <row r="33" spans="1:31" ht="45">
      <c r="A33" s="23" t="s">
        <v>24</v>
      </c>
      <c r="B33" s="24">
        <v>0</v>
      </c>
      <c r="C33" s="25">
        <v>0</v>
      </c>
      <c r="D33" s="26">
        <v>0</v>
      </c>
      <c r="E33" s="24">
        <v>0</v>
      </c>
      <c r="F33" s="25">
        <v>0</v>
      </c>
      <c r="G33" s="26">
        <v>0</v>
      </c>
      <c r="H33" s="24">
        <v>10</v>
      </c>
      <c r="I33" s="25">
        <v>2</v>
      </c>
      <c r="J33" s="26">
        <v>15</v>
      </c>
      <c r="K33" s="24">
        <v>15</v>
      </c>
      <c r="L33" s="25">
        <v>5</v>
      </c>
      <c r="M33" s="26">
        <v>18</v>
      </c>
      <c r="N33" s="24">
        <v>5</v>
      </c>
      <c r="O33" s="25">
        <v>2</v>
      </c>
      <c r="P33" s="26">
        <v>5</v>
      </c>
      <c r="Q33" s="24">
        <v>8</v>
      </c>
      <c r="R33" s="25">
        <v>6</v>
      </c>
      <c r="S33" s="26">
        <v>8</v>
      </c>
      <c r="T33" s="24">
        <v>0</v>
      </c>
      <c r="U33" s="25">
        <v>0</v>
      </c>
      <c r="V33" s="26">
        <v>0</v>
      </c>
      <c r="W33" s="24">
        <v>15</v>
      </c>
      <c r="X33" s="25">
        <v>3</v>
      </c>
      <c r="Y33" s="26">
        <v>15</v>
      </c>
      <c r="Z33" s="24">
        <v>13</v>
      </c>
      <c r="AA33" s="25">
        <v>0</v>
      </c>
      <c r="AB33" s="26">
        <v>13</v>
      </c>
      <c r="AC33" s="27">
        <f t="shared" si="0"/>
        <v>66</v>
      </c>
      <c r="AD33" s="25">
        <f t="shared" si="0"/>
        <v>18</v>
      </c>
      <c r="AE33" s="26">
        <f t="shared" si="0"/>
        <v>74</v>
      </c>
    </row>
    <row r="34" spans="1:31" ht="45">
      <c r="A34" s="23" t="s">
        <v>17</v>
      </c>
      <c r="B34" s="24">
        <v>26</v>
      </c>
      <c r="C34" s="25">
        <v>21</v>
      </c>
      <c r="D34" s="26">
        <v>50</v>
      </c>
      <c r="E34" s="24">
        <v>12</v>
      </c>
      <c r="F34" s="25">
        <v>7</v>
      </c>
      <c r="G34" s="26">
        <v>20</v>
      </c>
      <c r="H34" s="24">
        <v>2</v>
      </c>
      <c r="I34" s="25">
        <v>2</v>
      </c>
      <c r="J34" s="26">
        <v>2</v>
      </c>
      <c r="K34" s="24">
        <v>8</v>
      </c>
      <c r="L34" s="25">
        <v>5</v>
      </c>
      <c r="M34" s="26">
        <v>20</v>
      </c>
      <c r="N34" s="24">
        <v>0</v>
      </c>
      <c r="O34" s="25">
        <v>0</v>
      </c>
      <c r="P34" s="26">
        <v>0</v>
      </c>
      <c r="Q34" s="24">
        <v>12</v>
      </c>
      <c r="R34" s="25">
        <v>10</v>
      </c>
      <c r="S34" s="26">
        <v>16</v>
      </c>
      <c r="T34" s="24">
        <v>3</v>
      </c>
      <c r="U34" s="25">
        <v>3</v>
      </c>
      <c r="V34" s="26">
        <v>5</v>
      </c>
      <c r="W34" s="24">
        <v>2</v>
      </c>
      <c r="X34" s="25">
        <v>2</v>
      </c>
      <c r="Y34" s="26">
        <v>2</v>
      </c>
      <c r="Z34" s="24">
        <v>0</v>
      </c>
      <c r="AA34" s="25">
        <v>0</v>
      </c>
      <c r="AB34" s="26">
        <v>1</v>
      </c>
      <c r="AC34" s="27">
        <f t="shared" si="0"/>
        <v>65</v>
      </c>
      <c r="AD34" s="25">
        <f t="shared" si="0"/>
        <v>50</v>
      </c>
      <c r="AE34" s="26">
        <f t="shared" si="0"/>
        <v>116</v>
      </c>
    </row>
    <row r="35" spans="1:31" ht="75">
      <c r="A35" s="23" t="s">
        <v>18</v>
      </c>
      <c r="B35" s="24">
        <v>12</v>
      </c>
      <c r="C35" s="25">
        <v>3</v>
      </c>
      <c r="D35" s="26">
        <v>18</v>
      </c>
      <c r="E35" s="24">
        <v>8</v>
      </c>
      <c r="F35" s="25">
        <v>5</v>
      </c>
      <c r="G35" s="26">
        <v>12</v>
      </c>
      <c r="H35" s="24">
        <v>16</v>
      </c>
      <c r="I35" s="25">
        <v>11</v>
      </c>
      <c r="J35" s="26">
        <v>26</v>
      </c>
      <c r="K35" s="24">
        <v>5</v>
      </c>
      <c r="L35" s="25">
        <v>3</v>
      </c>
      <c r="M35" s="26">
        <v>11</v>
      </c>
      <c r="N35" s="24">
        <v>0</v>
      </c>
      <c r="O35" s="25">
        <v>0</v>
      </c>
      <c r="P35" s="26">
        <v>0</v>
      </c>
      <c r="Q35" s="24">
        <v>1</v>
      </c>
      <c r="R35" s="25">
        <v>1</v>
      </c>
      <c r="S35" s="26">
        <v>4</v>
      </c>
      <c r="T35" s="24">
        <v>2</v>
      </c>
      <c r="U35" s="25">
        <v>0</v>
      </c>
      <c r="V35" s="26">
        <v>2</v>
      </c>
      <c r="W35" s="24">
        <v>0</v>
      </c>
      <c r="X35" s="25">
        <v>0</v>
      </c>
      <c r="Y35" s="26">
        <v>0</v>
      </c>
      <c r="Z35" s="24">
        <v>3</v>
      </c>
      <c r="AA35" s="25">
        <v>0</v>
      </c>
      <c r="AB35" s="26">
        <v>4</v>
      </c>
      <c r="AC35" s="27">
        <f t="shared" si="0"/>
        <v>47</v>
      </c>
      <c r="AD35" s="25">
        <f t="shared" si="0"/>
        <v>23</v>
      </c>
      <c r="AE35" s="26">
        <f t="shared" si="0"/>
        <v>77</v>
      </c>
    </row>
    <row r="36" spans="1:31" ht="60">
      <c r="A36" s="23" t="s">
        <v>75</v>
      </c>
      <c r="B36" s="24">
        <v>0</v>
      </c>
      <c r="C36" s="25">
        <v>0</v>
      </c>
      <c r="D36" s="26">
        <v>0</v>
      </c>
      <c r="E36" s="24">
        <v>0</v>
      </c>
      <c r="F36" s="25">
        <v>0</v>
      </c>
      <c r="G36" s="26">
        <v>0</v>
      </c>
      <c r="H36" s="24">
        <v>6</v>
      </c>
      <c r="I36" s="25">
        <v>4</v>
      </c>
      <c r="J36" s="26">
        <v>8</v>
      </c>
      <c r="K36" s="24">
        <v>9</v>
      </c>
      <c r="L36" s="25">
        <v>8</v>
      </c>
      <c r="M36" s="26">
        <v>27</v>
      </c>
      <c r="N36" s="24">
        <v>1</v>
      </c>
      <c r="O36" s="25">
        <v>1</v>
      </c>
      <c r="P36" s="26">
        <v>1</v>
      </c>
      <c r="Q36" s="24">
        <v>5</v>
      </c>
      <c r="R36" s="25">
        <v>3</v>
      </c>
      <c r="S36" s="26">
        <v>5</v>
      </c>
      <c r="T36" s="24">
        <v>0</v>
      </c>
      <c r="U36" s="25">
        <v>0</v>
      </c>
      <c r="V36" s="26">
        <v>1</v>
      </c>
      <c r="W36" s="24">
        <v>11</v>
      </c>
      <c r="X36" s="25">
        <v>10</v>
      </c>
      <c r="Y36" s="26">
        <v>26</v>
      </c>
      <c r="Z36" s="24">
        <v>8</v>
      </c>
      <c r="AA36" s="25">
        <v>6</v>
      </c>
      <c r="AB36" s="26">
        <v>9</v>
      </c>
      <c r="AC36" s="27">
        <f t="shared" si="0"/>
        <v>40</v>
      </c>
      <c r="AD36" s="25">
        <f t="shared" si="0"/>
        <v>32</v>
      </c>
      <c r="AE36" s="26">
        <f t="shared" si="0"/>
        <v>77</v>
      </c>
    </row>
    <row r="37" spans="1:31" ht="75">
      <c r="A37" s="23" t="s">
        <v>25</v>
      </c>
      <c r="B37" s="24">
        <v>2</v>
      </c>
      <c r="C37" s="25">
        <v>2</v>
      </c>
      <c r="D37" s="26">
        <v>3</v>
      </c>
      <c r="E37" s="24">
        <v>0</v>
      </c>
      <c r="F37" s="25">
        <v>0</v>
      </c>
      <c r="G37" s="26">
        <v>0</v>
      </c>
      <c r="H37" s="24">
        <v>0</v>
      </c>
      <c r="I37" s="25">
        <v>0</v>
      </c>
      <c r="J37" s="26">
        <v>0</v>
      </c>
      <c r="K37" s="24">
        <v>5</v>
      </c>
      <c r="L37" s="25">
        <v>5</v>
      </c>
      <c r="M37" s="26">
        <v>9</v>
      </c>
      <c r="N37" s="24">
        <v>4</v>
      </c>
      <c r="O37" s="25">
        <v>4</v>
      </c>
      <c r="P37" s="26">
        <v>8</v>
      </c>
      <c r="Q37" s="24">
        <v>0</v>
      </c>
      <c r="R37" s="25">
        <v>0</v>
      </c>
      <c r="S37" s="26">
        <v>0</v>
      </c>
      <c r="T37" s="24">
        <v>0</v>
      </c>
      <c r="U37" s="25">
        <v>0</v>
      </c>
      <c r="V37" s="26">
        <v>8</v>
      </c>
      <c r="W37" s="24">
        <v>3</v>
      </c>
      <c r="X37" s="25">
        <v>3</v>
      </c>
      <c r="Y37" s="26">
        <v>11</v>
      </c>
      <c r="Z37" s="24">
        <v>20</v>
      </c>
      <c r="AA37" s="25">
        <v>8</v>
      </c>
      <c r="AB37" s="26">
        <v>45</v>
      </c>
      <c r="AC37" s="27">
        <f t="shared" si="0"/>
        <v>34</v>
      </c>
      <c r="AD37" s="25">
        <f t="shared" si="0"/>
        <v>22</v>
      </c>
      <c r="AE37" s="26">
        <f t="shared" si="0"/>
        <v>84</v>
      </c>
    </row>
    <row r="38" spans="1:31" ht="90">
      <c r="A38" s="23" t="s">
        <v>30</v>
      </c>
      <c r="B38" s="24">
        <v>0</v>
      </c>
      <c r="C38" s="25">
        <v>0</v>
      </c>
      <c r="D38" s="26">
        <v>0</v>
      </c>
      <c r="E38" s="24">
        <v>0</v>
      </c>
      <c r="F38" s="25">
        <v>0</v>
      </c>
      <c r="G38" s="26">
        <v>0</v>
      </c>
      <c r="H38" s="24">
        <v>0</v>
      </c>
      <c r="I38" s="25">
        <v>0</v>
      </c>
      <c r="J38" s="26">
        <v>0</v>
      </c>
      <c r="K38" s="24">
        <v>1</v>
      </c>
      <c r="L38" s="25">
        <v>0</v>
      </c>
      <c r="M38" s="26">
        <v>3</v>
      </c>
      <c r="N38" s="24">
        <v>12</v>
      </c>
      <c r="O38" s="25">
        <v>5</v>
      </c>
      <c r="P38" s="26">
        <v>13</v>
      </c>
      <c r="Q38" s="24">
        <v>6</v>
      </c>
      <c r="R38" s="25">
        <v>4</v>
      </c>
      <c r="S38" s="26">
        <v>9</v>
      </c>
      <c r="T38" s="24">
        <v>0</v>
      </c>
      <c r="U38" s="25">
        <v>0</v>
      </c>
      <c r="V38" s="26">
        <v>1</v>
      </c>
      <c r="W38" s="24">
        <v>3</v>
      </c>
      <c r="X38" s="25">
        <v>2</v>
      </c>
      <c r="Y38" s="26">
        <v>9</v>
      </c>
      <c r="Z38" s="24">
        <v>9</v>
      </c>
      <c r="AA38" s="25">
        <v>7</v>
      </c>
      <c r="AB38" s="26">
        <v>18</v>
      </c>
      <c r="AC38" s="27">
        <f t="shared" si="0"/>
        <v>31</v>
      </c>
      <c r="AD38" s="25">
        <f t="shared" si="0"/>
        <v>18</v>
      </c>
      <c r="AE38" s="26">
        <f t="shared" si="0"/>
        <v>53</v>
      </c>
    </row>
    <row r="39" spans="1:31" ht="75">
      <c r="A39" s="23" t="s">
        <v>27</v>
      </c>
      <c r="B39" s="24">
        <v>0</v>
      </c>
      <c r="C39" s="25">
        <v>0</v>
      </c>
      <c r="D39" s="26">
        <v>0</v>
      </c>
      <c r="E39" s="24">
        <v>0</v>
      </c>
      <c r="F39" s="25">
        <v>0</v>
      </c>
      <c r="G39" s="26">
        <v>0</v>
      </c>
      <c r="H39" s="24">
        <v>0</v>
      </c>
      <c r="I39" s="25">
        <v>0</v>
      </c>
      <c r="J39" s="26">
        <v>2</v>
      </c>
      <c r="K39" s="24">
        <v>0</v>
      </c>
      <c r="L39" s="25">
        <v>0</v>
      </c>
      <c r="M39" s="26">
        <v>0</v>
      </c>
      <c r="N39" s="24">
        <v>13</v>
      </c>
      <c r="O39" s="25">
        <v>7</v>
      </c>
      <c r="P39" s="26">
        <v>17</v>
      </c>
      <c r="Q39" s="24">
        <v>1</v>
      </c>
      <c r="R39" s="25">
        <v>0</v>
      </c>
      <c r="S39" s="26">
        <v>2</v>
      </c>
      <c r="T39" s="24">
        <v>0</v>
      </c>
      <c r="U39" s="25">
        <v>0</v>
      </c>
      <c r="V39" s="26">
        <v>0</v>
      </c>
      <c r="W39" s="24">
        <v>10</v>
      </c>
      <c r="X39" s="25">
        <v>5</v>
      </c>
      <c r="Y39" s="26">
        <v>13</v>
      </c>
      <c r="Z39" s="24">
        <v>0</v>
      </c>
      <c r="AA39" s="25">
        <v>0</v>
      </c>
      <c r="AB39" s="26">
        <v>0</v>
      </c>
      <c r="AC39" s="27">
        <f t="shared" si="0"/>
        <v>24</v>
      </c>
      <c r="AD39" s="25">
        <f t="shared" si="0"/>
        <v>12</v>
      </c>
      <c r="AE39" s="26">
        <f t="shared" si="0"/>
        <v>34</v>
      </c>
    </row>
    <row r="40" spans="1:31" ht="60">
      <c r="A40" s="23" t="s">
        <v>76</v>
      </c>
      <c r="B40" s="24">
        <v>3</v>
      </c>
      <c r="C40" s="25">
        <v>0</v>
      </c>
      <c r="D40" s="26">
        <v>4</v>
      </c>
      <c r="E40" s="24">
        <v>3</v>
      </c>
      <c r="F40" s="25">
        <v>3</v>
      </c>
      <c r="G40" s="26">
        <v>10</v>
      </c>
      <c r="H40" s="24">
        <v>0</v>
      </c>
      <c r="I40" s="25">
        <v>0</v>
      </c>
      <c r="J40" s="26">
        <v>0</v>
      </c>
      <c r="K40" s="24">
        <v>4</v>
      </c>
      <c r="L40" s="25">
        <v>1</v>
      </c>
      <c r="M40" s="26">
        <v>13</v>
      </c>
      <c r="N40" s="24">
        <v>0</v>
      </c>
      <c r="O40" s="25">
        <v>0</v>
      </c>
      <c r="P40" s="26">
        <v>2</v>
      </c>
      <c r="Q40" s="24">
        <v>0</v>
      </c>
      <c r="R40" s="25">
        <v>0</v>
      </c>
      <c r="S40" s="26">
        <v>0</v>
      </c>
      <c r="T40" s="24">
        <v>0</v>
      </c>
      <c r="U40" s="25">
        <v>0</v>
      </c>
      <c r="V40" s="26">
        <v>0</v>
      </c>
      <c r="W40" s="24">
        <v>0</v>
      </c>
      <c r="X40" s="25">
        <v>0</v>
      </c>
      <c r="Y40" s="26">
        <v>0</v>
      </c>
      <c r="Z40" s="24">
        <v>12</v>
      </c>
      <c r="AA40" s="25">
        <v>12</v>
      </c>
      <c r="AB40" s="26">
        <v>26</v>
      </c>
      <c r="AC40" s="27">
        <f t="shared" si="0"/>
        <v>22</v>
      </c>
      <c r="AD40" s="25">
        <f t="shared" si="0"/>
        <v>16</v>
      </c>
      <c r="AE40" s="26">
        <f t="shared" si="0"/>
        <v>55</v>
      </c>
    </row>
    <row r="41" spans="1:31" ht="45">
      <c r="A41" s="23" t="s">
        <v>22</v>
      </c>
      <c r="B41" s="24">
        <v>8</v>
      </c>
      <c r="C41" s="25">
        <v>1</v>
      </c>
      <c r="D41" s="26">
        <v>11</v>
      </c>
      <c r="E41" s="24">
        <v>7</v>
      </c>
      <c r="F41" s="25">
        <v>1</v>
      </c>
      <c r="G41" s="26">
        <v>11</v>
      </c>
      <c r="H41" s="24">
        <v>3</v>
      </c>
      <c r="I41" s="25">
        <v>1</v>
      </c>
      <c r="J41" s="26">
        <v>7</v>
      </c>
      <c r="K41" s="24">
        <v>0</v>
      </c>
      <c r="L41" s="25">
        <v>0</v>
      </c>
      <c r="M41" s="26">
        <v>0</v>
      </c>
      <c r="N41" s="24">
        <v>3</v>
      </c>
      <c r="O41" s="25">
        <v>3</v>
      </c>
      <c r="P41" s="26">
        <v>3</v>
      </c>
      <c r="Q41" s="24">
        <v>0</v>
      </c>
      <c r="R41" s="25">
        <v>0</v>
      </c>
      <c r="S41" s="26">
        <v>0</v>
      </c>
      <c r="T41" s="24">
        <v>0</v>
      </c>
      <c r="U41" s="25">
        <v>0</v>
      </c>
      <c r="V41" s="26">
        <v>0</v>
      </c>
      <c r="W41" s="24">
        <v>0</v>
      </c>
      <c r="X41" s="25">
        <v>0</v>
      </c>
      <c r="Y41" s="26">
        <v>0</v>
      </c>
      <c r="Z41" s="24">
        <v>0</v>
      </c>
      <c r="AA41" s="25">
        <v>0</v>
      </c>
      <c r="AB41" s="26">
        <v>0</v>
      </c>
      <c r="AC41" s="27">
        <f t="shared" si="0"/>
        <v>21</v>
      </c>
      <c r="AD41" s="25">
        <f t="shared" si="0"/>
        <v>6</v>
      </c>
      <c r="AE41" s="26">
        <f t="shared" si="0"/>
        <v>32</v>
      </c>
    </row>
    <row r="42" spans="1:31" ht="75">
      <c r="A42" s="23" t="s">
        <v>23</v>
      </c>
      <c r="B42" s="24">
        <v>6</v>
      </c>
      <c r="C42" s="25">
        <v>6</v>
      </c>
      <c r="D42" s="26">
        <v>9</v>
      </c>
      <c r="E42" s="24">
        <v>0</v>
      </c>
      <c r="F42" s="25">
        <v>0</v>
      </c>
      <c r="G42" s="26">
        <v>1</v>
      </c>
      <c r="H42" s="24">
        <v>4</v>
      </c>
      <c r="I42" s="25">
        <v>2</v>
      </c>
      <c r="J42" s="26">
        <v>5</v>
      </c>
      <c r="K42" s="24">
        <v>0</v>
      </c>
      <c r="L42" s="25">
        <v>0</v>
      </c>
      <c r="M42" s="26">
        <v>0</v>
      </c>
      <c r="N42" s="24">
        <v>0</v>
      </c>
      <c r="O42" s="25">
        <v>0</v>
      </c>
      <c r="P42" s="26">
        <v>2</v>
      </c>
      <c r="Q42" s="24">
        <v>0</v>
      </c>
      <c r="R42" s="25">
        <v>0</v>
      </c>
      <c r="S42" s="26">
        <v>0</v>
      </c>
      <c r="T42" s="24">
        <v>0</v>
      </c>
      <c r="U42" s="25">
        <v>0</v>
      </c>
      <c r="V42" s="26">
        <v>0</v>
      </c>
      <c r="W42" s="24">
        <v>0</v>
      </c>
      <c r="X42" s="25">
        <v>0</v>
      </c>
      <c r="Y42" s="26">
        <v>0</v>
      </c>
      <c r="Z42" s="24">
        <v>0</v>
      </c>
      <c r="AA42" s="25">
        <v>0</v>
      </c>
      <c r="AB42" s="26">
        <v>0</v>
      </c>
      <c r="AC42" s="27">
        <f t="shared" si="0"/>
        <v>10</v>
      </c>
      <c r="AD42" s="25">
        <f t="shared" si="0"/>
        <v>8</v>
      </c>
      <c r="AE42" s="26">
        <f t="shared" si="0"/>
        <v>17</v>
      </c>
    </row>
    <row r="43" spans="1:31" ht="45">
      <c r="A43" s="23" t="s">
        <v>29</v>
      </c>
      <c r="B43" s="24">
        <v>0</v>
      </c>
      <c r="C43" s="25">
        <v>0</v>
      </c>
      <c r="D43" s="26">
        <v>0</v>
      </c>
      <c r="E43" s="24">
        <v>0</v>
      </c>
      <c r="F43" s="25">
        <v>0</v>
      </c>
      <c r="G43" s="26">
        <v>0</v>
      </c>
      <c r="H43" s="24">
        <v>0</v>
      </c>
      <c r="I43" s="25">
        <v>0</v>
      </c>
      <c r="J43" s="26">
        <v>0</v>
      </c>
      <c r="K43" s="24">
        <v>0</v>
      </c>
      <c r="L43" s="25">
        <v>0</v>
      </c>
      <c r="M43" s="26">
        <v>0</v>
      </c>
      <c r="N43" s="24">
        <v>1</v>
      </c>
      <c r="O43" s="25">
        <v>0</v>
      </c>
      <c r="P43" s="26">
        <v>1</v>
      </c>
      <c r="Q43" s="24">
        <v>6</v>
      </c>
      <c r="R43" s="25">
        <v>3</v>
      </c>
      <c r="S43" s="26">
        <v>6</v>
      </c>
      <c r="T43" s="24">
        <v>0</v>
      </c>
      <c r="U43" s="25">
        <v>0</v>
      </c>
      <c r="V43" s="26">
        <v>0</v>
      </c>
      <c r="W43" s="24">
        <v>2</v>
      </c>
      <c r="X43" s="25">
        <v>0</v>
      </c>
      <c r="Y43" s="26">
        <v>2</v>
      </c>
      <c r="Z43" s="24">
        <v>0</v>
      </c>
      <c r="AA43" s="25">
        <v>0</v>
      </c>
      <c r="AB43" s="26">
        <v>0</v>
      </c>
      <c r="AC43" s="27">
        <f t="shared" si="0"/>
        <v>9</v>
      </c>
      <c r="AD43" s="25">
        <f t="shared" si="0"/>
        <v>3</v>
      </c>
      <c r="AE43" s="26">
        <f t="shared" si="0"/>
        <v>9</v>
      </c>
    </row>
    <row r="44" spans="1:31" ht="45">
      <c r="A44" s="23" t="s">
        <v>28</v>
      </c>
      <c r="B44" s="24">
        <v>0</v>
      </c>
      <c r="C44" s="25">
        <v>0</v>
      </c>
      <c r="D44" s="26">
        <v>0</v>
      </c>
      <c r="E44" s="24">
        <v>0</v>
      </c>
      <c r="F44" s="25">
        <v>0</v>
      </c>
      <c r="G44" s="26">
        <v>0</v>
      </c>
      <c r="H44" s="24">
        <v>0</v>
      </c>
      <c r="I44" s="25">
        <v>0</v>
      </c>
      <c r="J44" s="26">
        <v>0</v>
      </c>
      <c r="K44" s="24">
        <v>3</v>
      </c>
      <c r="L44" s="25">
        <v>0</v>
      </c>
      <c r="M44" s="26">
        <v>3</v>
      </c>
      <c r="N44" s="24">
        <v>0</v>
      </c>
      <c r="O44" s="25">
        <v>0</v>
      </c>
      <c r="P44" s="26">
        <v>0</v>
      </c>
      <c r="Q44" s="24">
        <v>0</v>
      </c>
      <c r="R44" s="25">
        <v>0</v>
      </c>
      <c r="S44" s="26">
        <v>0</v>
      </c>
      <c r="T44" s="24">
        <v>0</v>
      </c>
      <c r="U44" s="25">
        <v>0</v>
      </c>
      <c r="V44" s="26">
        <v>0</v>
      </c>
      <c r="W44" s="24">
        <v>0</v>
      </c>
      <c r="X44" s="25">
        <v>0</v>
      </c>
      <c r="Y44" s="26">
        <v>0</v>
      </c>
      <c r="Z44" s="24">
        <v>0</v>
      </c>
      <c r="AA44" s="25">
        <v>0</v>
      </c>
      <c r="AB44" s="26">
        <v>0</v>
      </c>
      <c r="AC44" s="27">
        <f t="shared" si="0"/>
        <v>3</v>
      </c>
      <c r="AD44" s="25">
        <f t="shared" si="0"/>
        <v>0</v>
      </c>
      <c r="AE44" s="26">
        <f t="shared" si="0"/>
        <v>3</v>
      </c>
    </row>
    <row r="45" spans="1:31" ht="60.75" thickBot="1">
      <c r="A45" s="23" t="s">
        <v>26</v>
      </c>
      <c r="B45" s="28">
        <v>0</v>
      </c>
      <c r="C45" s="29">
        <v>0</v>
      </c>
      <c r="D45" s="30">
        <v>0</v>
      </c>
      <c r="E45" s="28">
        <v>2</v>
      </c>
      <c r="F45" s="29">
        <v>2</v>
      </c>
      <c r="G45" s="30">
        <v>2</v>
      </c>
      <c r="H45" s="28">
        <v>0</v>
      </c>
      <c r="I45" s="29">
        <v>0</v>
      </c>
      <c r="J45" s="30">
        <v>0</v>
      </c>
      <c r="K45" s="28">
        <v>0</v>
      </c>
      <c r="L45" s="29">
        <v>0</v>
      </c>
      <c r="M45" s="30">
        <v>0</v>
      </c>
      <c r="N45" s="28">
        <v>0</v>
      </c>
      <c r="O45" s="29">
        <v>0</v>
      </c>
      <c r="P45" s="30">
        <v>0</v>
      </c>
      <c r="Q45" s="28">
        <v>0</v>
      </c>
      <c r="R45" s="29">
        <v>0</v>
      </c>
      <c r="S45" s="30">
        <v>0</v>
      </c>
      <c r="T45" s="28">
        <v>0</v>
      </c>
      <c r="U45" s="29">
        <v>0</v>
      </c>
      <c r="V45" s="30">
        <v>0</v>
      </c>
      <c r="W45" s="28">
        <v>0</v>
      </c>
      <c r="X45" s="29">
        <v>0</v>
      </c>
      <c r="Y45" s="30">
        <v>0</v>
      </c>
      <c r="Z45" s="28">
        <v>0</v>
      </c>
      <c r="AA45" s="29">
        <v>0</v>
      </c>
      <c r="AB45" s="30">
        <v>0</v>
      </c>
      <c r="AC45" s="27">
        <f t="shared" si="0"/>
        <v>2</v>
      </c>
      <c r="AD45" s="25">
        <f t="shared" si="0"/>
        <v>2</v>
      </c>
      <c r="AE45" s="26">
        <f t="shared" si="0"/>
        <v>2</v>
      </c>
    </row>
    <row r="46" spans="1:31" ht="15.75">
      <c r="A46" s="31" t="s">
        <v>31</v>
      </c>
      <c r="B46" s="7">
        <f>SUM(B6:B45)</f>
        <v>82960</v>
      </c>
      <c r="C46" s="7">
        <f t="shared" ref="C46:AE46" si="1">SUM(C6:C45)</f>
        <v>6639</v>
      </c>
      <c r="D46" s="7">
        <f t="shared" si="1"/>
        <v>90604</v>
      </c>
      <c r="E46" s="7">
        <f t="shared" si="1"/>
        <v>104639</v>
      </c>
      <c r="F46" s="7">
        <f t="shared" si="1"/>
        <v>6437</v>
      </c>
      <c r="G46" s="7">
        <f t="shared" si="1"/>
        <v>112479</v>
      </c>
      <c r="H46" s="7">
        <f t="shared" si="1"/>
        <v>131527</v>
      </c>
      <c r="I46" s="7">
        <f t="shared" si="1"/>
        <v>7664</v>
      </c>
      <c r="J46" s="7">
        <f t="shared" si="1"/>
        <v>139553</v>
      </c>
      <c r="K46" s="7">
        <f t="shared" si="1"/>
        <v>106483</v>
      </c>
      <c r="L46" s="7">
        <f t="shared" si="1"/>
        <v>6111</v>
      </c>
      <c r="M46" s="7">
        <f t="shared" si="1"/>
        <v>113803</v>
      </c>
      <c r="N46" s="7">
        <f t="shared" si="1"/>
        <v>107155</v>
      </c>
      <c r="O46" s="7">
        <f t="shared" si="1"/>
        <v>5367</v>
      </c>
      <c r="P46" s="7">
        <f t="shared" si="1"/>
        <v>113672</v>
      </c>
      <c r="Q46" s="7">
        <f t="shared" si="1"/>
        <v>133306</v>
      </c>
      <c r="R46" s="7">
        <f t="shared" si="1"/>
        <v>6651</v>
      </c>
      <c r="S46" s="7">
        <f t="shared" si="1"/>
        <v>140783</v>
      </c>
      <c r="T46" s="7">
        <f t="shared" si="1"/>
        <v>107395</v>
      </c>
      <c r="U46" s="7">
        <f t="shared" si="1"/>
        <v>5511</v>
      </c>
      <c r="V46" s="7">
        <f t="shared" si="1"/>
        <v>112695</v>
      </c>
      <c r="W46" s="7">
        <f t="shared" si="1"/>
        <v>108631</v>
      </c>
      <c r="X46" s="7">
        <f t="shared" si="1"/>
        <v>6026</v>
      </c>
      <c r="Y46" s="7">
        <f t="shared" si="1"/>
        <v>114435</v>
      </c>
      <c r="Z46" s="7">
        <f t="shared" si="1"/>
        <v>136878</v>
      </c>
      <c r="AA46" s="7">
        <f t="shared" si="1"/>
        <v>7093</v>
      </c>
      <c r="AB46" s="7">
        <f t="shared" si="1"/>
        <v>143672</v>
      </c>
      <c r="AC46" s="7">
        <f t="shared" si="1"/>
        <v>1018974</v>
      </c>
      <c r="AD46" s="7">
        <f t="shared" si="1"/>
        <v>57499</v>
      </c>
      <c r="AE46" s="7">
        <f t="shared" si="1"/>
        <v>1081696</v>
      </c>
    </row>
    <row r="48" spans="1:31" ht="409.5">
      <c r="A48" s="33" t="s">
        <v>78</v>
      </c>
    </row>
  </sheetData>
  <mergeCells count="10"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43"/>
  <sheetViews>
    <sheetView workbookViewId="0">
      <pane ySplit="5" topLeftCell="A6" activePane="bottomLeft" state="frozen"/>
      <selection pane="bottomLeft" activeCell="A4" sqref="A4:A5"/>
    </sheetView>
  </sheetViews>
  <sheetFormatPr defaultRowHeight="15"/>
  <cols>
    <col min="1" max="1" width="27.140625" style="67" customWidth="1"/>
    <col min="2" max="16384" width="9.140625" style="67"/>
  </cols>
  <sheetData>
    <row r="2" spans="1:31" ht="19.5">
      <c r="A2" s="1" t="s">
        <v>110</v>
      </c>
    </row>
    <row r="4" spans="1:31" ht="15.75" thickBot="1">
      <c r="A4" s="68" t="s">
        <v>0</v>
      </c>
      <c r="B4" s="69" t="s">
        <v>79</v>
      </c>
      <c r="C4" s="69"/>
      <c r="D4" s="70"/>
      <c r="E4" s="71" t="s">
        <v>80</v>
      </c>
      <c r="F4" s="69"/>
      <c r="G4" s="70"/>
      <c r="H4" s="71" t="s">
        <v>81</v>
      </c>
      <c r="I4" s="69"/>
      <c r="J4" s="70"/>
      <c r="K4" s="71" t="s">
        <v>82</v>
      </c>
      <c r="L4" s="69"/>
      <c r="M4" s="70"/>
      <c r="N4" s="72" t="s">
        <v>83</v>
      </c>
      <c r="O4" s="73"/>
      <c r="P4" s="74"/>
      <c r="Q4" s="72" t="s">
        <v>84</v>
      </c>
      <c r="R4" s="73"/>
      <c r="S4" s="74"/>
      <c r="T4" s="72" t="s">
        <v>85</v>
      </c>
      <c r="U4" s="73"/>
      <c r="V4" s="74"/>
      <c r="W4" s="72" t="s">
        <v>86</v>
      </c>
      <c r="X4" s="73"/>
      <c r="Y4" s="74"/>
      <c r="Z4" s="72" t="s">
        <v>87</v>
      </c>
      <c r="AA4" s="73"/>
      <c r="AB4" s="74"/>
      <c r="AC4" s="72" t="s">
        <v>88</v>
      </c>
      <c r="AD4" s="73"/>
      <c r="AE4" s="74"/>
    </row>
    <row r="5" spans="1:31" ht="57">
      <c r="A5" s="75"/>
      <c r="B5" s="76" t="s">
        <v>89</v>
      </c>
      <c r="C5" s="77" t="s">
        <v>90</v>
      </c>
      <c r="D5" s="78" t="s">
        <v>91</v>
      </c>
      <c r="E5" s="79" t="s">
        <v>89</v>
      </c>
      <c r="F5" s="80" t="s">
        <v>90</v>
      </c>
      <c r="G5" s="81" t="s">
        <v>91</v>
      </c>
      <c r="H5" s="79" t="s">
        <v>89</v>
      </c>
      <c r="I5" s="80" t="s">
        <v>90</v>
      </c>
      <c r="J5" s="81" t="s">
        <v>91</v>
      </c>
      <c r="K5" s="79" t="s">
        <v>89</v>
      </c>
      <c r="L5" s="80" t="s">
        <v>90</v>
      </c>
      <c r="M5" s="81" t="s">
        <v>91</v>
      </c>
      <c r="N5" s="79" t="s">
        <v>89</v>
      </c>
      <c r="O5" s="80" t="s">
        <v>90</v>
      </c>
      <c r="P5" s="81" t="s">
        <v>91</v>
      </c>
      <c r="Q5" s="79" t="s">
        <v>89</v>
      </c>
      <c r="R5" s="80" t="s">
        <v>90</v>
      </c>
      <c r="S5" s="81" t="s">
        <v>91</v>
      </c>
      <c r="T5" s="79" t="s">
        <v>89</v>
      </c>
      <c r="U5" s="80" t="s">
        <v>90</v>
      </c>
      <c r="V5" s="81" t="s">
        <v>91</v>
      </c>
      <c r="W5" s="79" t="s">
        <v>89</v>
      </c>
      <c r="X5" s="80" t="s">
        <v>90</v>
      </c>
      <c r="Y5" s="81" t="s">
        <v>91</v>
      </c>
      <c r="Z5" s="79" t="s">
        <v>89</v>
      </c>
      <c r="AA5" s="80" t="s">
        <v>90</v>
      </c>
      <c r="AB5" s="81" t="s">
        <v>91</v>
      </c>
      <c r="AC5" s="79" t="s">
        <v>89</v>
      </c>
      <c r="AD5" s="82" t="s">
        <v>90</v>
      </c>
      <c r="AE5" s="81" t="s">
        <v>91</v>
      </c>
    </row>
    <row r="6" spans="1:31" ht="60">
      <c r="A6" s="83" t="s">
        <v>6</v>
      </c>
      <c r="B6" s="84">
        <v>13912</v>
      </c>
      <c r="C6" s="85">
        <v>2</v>
      </c>
      <c r="D6" s="86">
        <v>2</v>
      </c>
      <c r="E6" s="84">
        <v>15873</v>
      </c>
      <c r="F6" s="85">
        <v>7</v>
      </c>
      <c r="G6" s="86">
        <v>6</v>
      </c>
      <c r="H6" s="84">
        <v>17222</v>
      </c>
      <c r="I6" s="85">
        <v>4</v>
      </c>
      <c r="J6" s="86">
        <v>5</v>
      </c>
      <c r="K6" s="84">
        <v>18186</v>
      </c>
      <c r="L6" s="85">
        <v>1</v>
      </c>
      <c r="M6" s="86">
        <v>2</v>
      </c>
      <c r="N6" s="84">
        <v>17373</v>
      </c>
      <c r="O6" s="87">
        <v>40</v>
      </c>
      <c r="P6" s="86">
        <v>0</v>
      </c>
      <c r="Q6" s="84">
        <v>5792</v>
      </c>
      <c r="R6" s="87">
        <v>17</v>
      </c>
      <c r="S6" s="86">
        <v>0</v>
      </c>
      <c r="T6" s="84">
        <v>3019</v>
      </c>
      <c r="U6" s="87">
        <v>1</v>
      </c>
      <c r="V6" s="86">
        <v>4</v>
      </c>
      <c r="W6" s="84">
        <v>2571</v>
      </c>
      <c r="X6" s="87">
        <v>2</v>
      </c>
      <c r="Y6" s="86">
        <v>5</v>
      </c>
      <c r="Z6" s="84">
        <v>4891</v>
      </c>
      <c r="AA6" s="87">
        <v>1</v>
      </c>
      <c r="AB6" s="86">
        <v>5</v>
      </c>
      <c r="AC6" s="88">
        <f t="shared" ref="AC6:AE40" si="0">B6+E6+H6+K6+N6+Q6+T6+W6+Z6</f>
        <v>98839</v>
      </c>
      <c r="AD6" s="89">
        <f t="shared" si="0"/>
        <v>75</v>
      </c>
      <c r="AE6" s="90">
        <f t="shared" si="0"/>
        <v>29</v>
      </c>
    </row>
    <row r="7" spans="1:31" ht="45">
      <c r="A7" s="83" t="s">
        <v>5</v>
      </c>
      <c r="B7" s="84">
        <v>1104</v>
      </c>
      <c r="C7" s="85">
        <v>13</v>
      </c>
      <c r="D7" s="86">
        <v>48</v>
      </c>
      <c r="E7" s="84">
        <v>1377</v>
      </c>
      <c r="F7" s="85">
        <v>4</v>
      </c>
      <c r="G7" s="86">
        <v>6</v>
      </c>
      <c r="H7" s="84">
        <v>2197</v>
      </c>
      <c r="I7" s="85">
        <v>31</v>
      </c>
      <c r="J7" s="86">
        <v>29</v>
      </c>
      <c r="K7" s="84">
        <v>2180</v>
      </c>
      <c r="L7" s="85">
        <v>2</v>
      </c>
      <c r="M7" s="86">
        <v>9</v>
      </c>
      <c r="N7" s="84">
        <v>2830</v>
      </c>
      <c r="O7" s="87">
        <v>6</v>
      </c>
      <c r="P7" s="86">
        <v>9</v>
      </c>
      <c r="Q7" s="84">
        <v>507</v>
      </c>
      <c r="R7" s="87">
        <v>3</v>
      </c>
      <c r="S7" s="86">
        <v>3</v>
      </c>
      <c r="T7" s="84">
        <v>441</v>
      </c>
      <c r="U7" s="87">
        <v>5</v>
      </c>
      <c r="V7" s="86">
        <v>4</v>
      </c>
      <c r="W7" s="84">
        <v>457</v>
      </c>
      <c r="X7" s="87">
        <v>1</v>
      </c>
      <c r="Y7" s="86">
        <v>4</v>
      </c>
      <c r="Z7" s="84">
        <v>890</v>
      </c>
      <c r="AA7" s="87">
        <v>0</v>
      </c>
      <c r="AB7" s="86">
        <v>0</v>
      </c>
      <c r="AC7" s="88">
        <f t="shared" si="0"/>
        <v>11983</v>
      </c>
      <c r="AD7" s="89">
        <f t="shared" si="0"/>
        <v>65</v>
      </c>
      <c r="AE7" s="90">
        <f t="shared" si="0"/>
        <v>112</v>
      </c>
    </row>
    <row r="8" spans="1:31" ht="45">
      <c r="A8" s="83" t="s">
        <v>75</v>
      </c>
      <c r="B8" s="84">
        <v>22</v>
      </c>
      <c r="C8" s="85">
        <v>0</v>
      </c>
      <c r="D8" s="86">
        <v>0</v>
      </c>
      <c r="E8" s="84">
        <v>60</v>
      </c>
      <c r="F8" s="85">
        <v>8</v>
      </c>
      <c r="G8" s="86">
        <v>8</v>
      </c>
      <c r="H8" s="84">
        <v>31</v>
      </c>
      <c r="I8" s="85">
        <v>16</v>
      </c>
      <c r="J8" s="86">
        <v>1</v>
      </c>
      <c r="K8" s="84">
        <v>147</v>
      </c>
      <c r="L8" s="85">
        <v>0</v>
      </c>
      <c r="M8" s="86">
        <v>0</v>
      </c>
      <c r="N8" s="84">
        <v>43</v>
      </c>
      <c r="O8" s="87">
        <v>28</v>
      </c>
      <c r="P8" s="86">
        <v>44</v>
      </c>
      <c r="Q8" s="84">
        <v>6</v>
      </c>
      <c r="R8" s="87">
        <v>0</v>
      </c>
      <c r="S8" s="86">
        <v>0</v>
      </c>
      <c r="T8" s="84"/>
      <c r="U8" s="87"/>
      <c r="V8" s="86"/>
      <c r="W8" s="84">
        <v>2</v>
      </c>
      <c r="X8" s="87">
        <v>0</v>
      </c>
      <c r="Y8" s="86">
        <v>0</v>
      </c>
      <c r="Z8" s="84">
        <v>33</v>
      </c>
      <c r="AA8" s="87">
        <v>0</v>
      </c>
      <c r="AB8" s="86">
        <v>0</v>
      </c>
      <c r="AC8" s="88">
        <f t="shared" si="0"/>
        <v>344</v>
      </c>
      <c r="AD8" s="89">
        <f t="shared" si="0"/>
        <v>52</v>
      </c>
      <c r="AE8" s="90">
        <f t="shared" si="0"/>
        <v>53</v>
      </c>
    </row>
    <row r="9" spans="1:31" ht="60">
      <c r="A9" s="83" t="s">
        <v>64</v>
      </c>
      <c r="B9" s="84">
        <v>209</v>
      </c>
      <c r="C9" s="85">
        <v>0</v>
      </c>
      <c r="D9" s="86">
        <v>3</v>
      </c>
      <c r="E9" s="84">
        <v>620</v>
      </c>
      <c r="F9" s="85">
        <v>0</v>
      </c>
      <c r="G9" s="86">
        <v>3</v>
      </c>
      <c r="H9" s="84">
        <v>591</v>
      </c>
      <c r="I9" s="85">
        <v>0</v>
      </c>
      <c r="J9" s="86">
        <v>0</v>
      </c>
      <c r="K9" s="84">
        <v>334</v>
      </c>
      <c r="L9" s="85">
        <v>0</v>
      </c>
      <c r="M9" s="86">
        <v>0</v>
      </c>
      <c r="N9" s="84">
        <v>947</v>
      </c>
      <c r="O9" s="87">
        <v>0</v>
      </c>
      <c r="P9" s="86">
        <v>0</v>
      </c>
      <c r="Q9" s="84">
        <v>896</v>
      </c>
      <c r="R9" s="87">
        <v>3</v>
      </c>
      <c r="S9" s="86">
        <v>1</v>
      </c>
      <c r="T9" s="84">
        <v>232</v>
      </c>
      <c r="U9" s="87">
        <v>0</v>
      </c>
      <c r="V9" s="86">
        <v>0</v>
      </c>
      <c r="W9" s="84">
        <v>313</v>
      </c>
      <c r="X9" s="87">
        <v>0</v>
      </c>
      <c r="Y9" s="86">
        <v>0</v>
      </c>
      <c r="Z9" s="84">
        <v>1037</v>
      </c>
      <c r="AA9" s="87">
        <v>15</v>
      </c>
      <c r="AB9" s="86">
        <v>5</v>
      </c>
      <c r="AC9" s="88">
        <f t="shared" si="0"/>
        <v>5179</v>
      </c>
      <c r="AD9" s="89">
        <f t="shared" si="0"/>
        <v>18</v>
      </c>
      <c r="AE9" s="90">
        <f t="shared" si="0"/>
        <v>12</v>
      </c>
    </row>
    <row r="10" spans="1:31" ht="30">
      <c r="A10" s="83" t="s">
        <v>8</v>
      </c>
      <c r="B10" s="84">
        <v>6</v>
      </c>
      <c r="C10" s="85">
        <v>0</v>
      </c>
      <c r="D10" s="86">
        <v>1</v>
      </c>
      <c r="E10" s="84">
        <v>11</v>
      </c>
      <c r="F10" s="85">
        <v>4</v>
      </c>
      <c r="G10" s="86">
        <v>1</v>
      </c>
      <c r="H10" s="84">
        <v>1</v>
      </c>
      <c r="I10" s="85">
        <v>0</v>
      </c>
      <c r="J10" s="86">
        <v>0</v>
      </c>
      <c r="K10" s="84">
        <v>11</v>
      </c>
      <c r="L10" s="85">
        <v>0</v>
      </c>
      <c r="M10" s="86">
        <v>0</v>
      </c>
      <c r="N10" s="84">
        <v>2</v>
      </c>
      <c r="O10" s="87">
        <v>4</v>
      </c>
      <c r="P10" s="86">
        <v>0</v>
      </c>
      <c r="Q10" s="84">
        <v>1</v>
      </c>
      <c r="R10" s="87">
        <v>0</v>
      </c>
      <c r="S10" s="86">
        <v>0</v>
      </c>
      <c r="T10" s="84">
        <v>2</v>
      </c>
      <c r="U10" s="87">
        <v>0</v>
      </c>
      <c r="V10" s="86">
        <v>0</v>
      </c>
      <c r="W10" s="84">
        <v>1</v>
      </c>
      <c r="X10" s="87">
        <v>1</v>
      </c>
      <c r="Y10" s="86">
        <v>0</v>
      </c>
      <c r="Z10" s="84">
        <v>4</v>
      </c>
      <c r="AA10" s="87">
        <v>4</v>
      </c>
      <c r="AB10" s="86">
        <v>0</v>
      </c>
      <c r="AC10" s="88">
        <f t="shared" si="0"/>
        <v>39</v>
      </c>
      <c r="AD10" s="89">
        <f t="shared" si="0"/>
        <v>13</v>
      </c>
      <c r="AE10" s="90">
        <f t="shared" si="0"/>
        <v>2</v>
      </c>
    </row>
    <row r="11" spans="1:31" ht="60">
      <c r="A11" s="83" t="s">
        <v>67</v>
      </c>
      <c r="B11" s="84">
        <v>1</v>
      </c>
      <c r="C11" s="85">
        <v>1</v>
      </c>
      <c r="D11" s="86">
        <v>1</v>
      </c>
      <c r="E11" s="84">
        <v>2</v>
      </c>
      <c r="F11" s="85">
        <v>0</v>
      </c>
      <c r="G11" s="86">
        <v>0</v>
      </c>
      <c r="H11" s="84">
        <v>22</v>
      </c>
      <c r="I11" s="85">
        <v>11</v>
      </c>
      <c r="J11" s="86">
        <v>2</v>
      </c>
      <c r="K11" s="84"/>
      <c r="L11" s="85"/>
      <c r="M11" s="86"/>
      <c r="N11" s="84"/>
      <c r="O11" s="87"/>
      <c r="P11" s="86"/>
      <c r="Q11" s="84">
        <v>3</v>
      </c>
      <c r="R11" s="87">
        <v>0</v>
      </c>
      <c r="S11" s="86">
        <v>0</v>
      </c>
      <c r="T11" s="84"/>
      <c r="U11" s="87"/>
      <c r="V11" s="86"/>
      <c r="W11" s="84"/>
      <c r="X11" s="87"/>
      <c r="Y11" s="86"/>
      <c r="Z11" s="84"/>
      <c r="AA11" s="87"/>
      <c r="AB11" s="86"/>
      <c r="AC11" s="88">
        <f t="shared" si="0"/>
        <v>28</v>
      </c>
      <c r="AD11" s="89">
        <f t="shared" si="0"/>
        <v>12</v>
      </c>
      <c r="AE11" s="90">
        <f t="shared" si="0"/>
        <v>3</v>
      </c>
    </row>
    <row r="12" spans="1:31" ht="30">
      <c r="A12" s="83" t="s">
        <v>70</v>
      </c>
      <c r="B12" s="84">
        <v>61</v>
      </c>
      <c r="C12" s="85">
        <v>3</v>
      </c>
      <c r="D12" s="86">
        <v>1</v>
      </c>
      <c r="E12" s="84">
        <v>32</v>
      </c>
      <c r="F12" s="85">
        <v>6</v>
      </c>
      <c r="G12" s="86">
        <v>0</v>
      </c>
      <c r="H12" s="84">
        <v>110</v>
      </c>
      <c r="I12" s="85">
        <v>1</v>
      </c>
      <c r="J12" s="86">
        <v>0</v>
      </c>
      <c r="K12" s="84">
        <v>19</v>
      </c>
      <c r="L12" s="85">
        <v>0</v>
      </c>
      <c r="M12" s="86">
        <v>0</v>
      </c>
      <c r="N12" s="84">
        <v>10</v>
      </c>
      <c r="O12" s="87">
        <v>0</v>
      </c>
      <c r="P12" s="86">
        <v>0</v>
      </c>
      <c r="Q12" s="84"/>
      <c r="R12" s="87"/>
      <c r="S12" s="86"/>
      <c r="T12" s="84">
        <v>6</v>
      </c>
      <c r="U12" s="87">
        <v>0</v>
      </c>
      <c r="V12" s="86">
        <v>0</v>
      </c>
      <c r="W12" s="84">
        <v>14</v>
      </c>
      <c r="X12" s="87">
        <v>0</v>
      </c>
      <c r="Y12" s="86">
        <v>0</v>
      </c>
      <c r="Z12" s="84">
        <v>969</v>
      </c>
      <c r="AA12" s="87">
        <v>0</v>
      </c>
      <c r="AB12" s="86">
        <v>0</v>
      </c>
      <c r="AC12" s="88">
        <f t="shared" si="0"/>
        <v>1221</v>
      </c>
      <c r="AD12" s="89">
        <f t="shared" si="0"/>
        <v>10</v>
      </c>
      <c r="AE12" s="90">
        <f t="shared" si="0"/>
        <v>1</v>
      </c>
    </row>
    <row r="13" spans="1:31" ht="45">
      <c r="A13" s="83" t="s">
        <v>17</v>
      </c>
      <c r="B13" s="84">
        <v>66</v>
      </c>
      <c r="C13" s="85">
        <v>0</v>
      </c>
      <c r="D13" s="86">
        <v>0</v>
      </c>
      <c r="E13" s="84">
        <v>20</v>
      </c>
      <c r="F13" s="85">
        <v>0</v>
      </c>
      <c r="G13" s="86">
        <v>0</v>
      </c>
      <c r="H13" s="84">
        <v>23</v>
      </c>
      <c r="I13" s="85">
        <v>0</v>
      </c>
      <c r="J13" s="86">
        <v>0</v>
      </c>
      <c r="K13" s="84">
        <v>56</v>
      </c>
      <c r="L13" s="85">
        <v>5</v>
      </c>
      <c r="M13" s="86">
        <v>2</v>
      </c>
      <c r="N13" s="84">
        <v>56</v>
      </c>
      <c r="O13" s="87">
        <v>4</v>
      </c>
      <c r="P13" s="86">
        <v>0</v>
      </c>
      <c r="Q13" s="84">
        <v>25</v>
      </c>
      <c r="R13" s="87">
        <v>0</v>
      </c>
      <c r="S13" s="86">
        <v>0</v>
      </c>
      <c r="T13" s="84">
        <v>4</v>
      </c>
      <c r="U13" s="87">
        <v>0</v>
      </c>
      <c r="V13" s="86">
        <v>0</v>
      </c>
      <c r="W13" s="84">
        <v>10</v>
      </c>
      <c r="X13" s="87">
        <v>0</v>
      </c>
      <c r="Y13" s="86">
        <v>0</v>
      </c>
      <c r="Z13" s="84">
        <v>20</v>
      </c>
      <c r="AA13" s="87">
        <v>0</v>
      </c>
      <c r="AB13" s="86">
        <v>0</v>
      </c>
      <c r="AC13" s="88">
        <f t="shared" si="0"/>
        <v>280</v>
      </c>
      <c r="AD13" s="89">
        <f t="shared" si="0"/>
        <v>9</v>
      </c>
      <c r="AE13" s="90">
        <f t="shared" si="0"/>
        <v>2</v>
      </c>
    </row>
    <row r="14" spans="1:31" ht="60">
      <c r="A14" s="83" t="s">
        <v>14</v>
      </c>
      <c r="B14" s="84">
        <v>296</v>
      </c>
      <c r="C14" s="85">
        <v>0</v>
      </c>
      <c r="D14" s="86">
        <v>0</v>
      </c>
      <c r="E14" s="84">
        <v>397</v>
      </c>
      <c r="F14" s="85">
        <v>0</v>
      </c>
      <c r="G14" s="86">
        <v>0</v>
      </c>
      <c r="H14" s="84">
        <v>400</v>
      </c>
      <c r="I14" s="85">
        <v>0</v>
      </c>
      <c r="J14" s="86">
        <v>0</v>
      </c>
      <c r="K14" s="84">
        <v>303</v>
      </c>
      <c r="L14" s="85">
        <v>0</v>
      </c>
      <c r="M14" s="86">
        <v>0</v>
      </c>
      <c r="N14" s="84">
        <v>254</v>
      </c>
      <c r="O14" s="87">
        <v>1</v>
      </c>
      <c r="P14" s="86">
        <v>1</v>
      </c>
      <c r="Q14" s="84">
        <v>361</v>
      </c>
      <c r="R14" s="87">
        <v>1</v>
      </c>
      <c r="S14" s="86">
        <v>0</v>
      </c>
      <c r="T14" s="84">
        <v>40</v>
      </c>
      <c r="U14" s="87">
        <v>0</v>
      </c>
      <c r="V14" s="86">
        <v>0</v>
      </c>
      <c r="W14" s="84">
        <v>4</v>
      </c>
      <c r="X14" s="87">
        <v>0</v>
      </c>
      <c r="Y14" s="86">
        <v>0</v>
      </c>
      <c r="Z14" s="84">
        <v>180</v>
      </c>
      <c r="AA14" s="87">
        <v>6</v>
      </c>
      <c r="AB14" s="86">
        <v>2</v>
      </c>
      <c r="AC14" s="88">
        <f t="shared" si="0"/>
        <v>2235</v>
      </c>
      <c r="AD14" s="89">
        <f t="shared" si="0"/>
        <v>8</v>
      </c>
      <c r="AE14" s="90">
        <f t="shared" si="0"/>
        <v>3</v>
      </c>
    </row>
    <row r="15" spans="1:31" ht="75">
      <c r="A15" s="83" t="s">
        <v>25</v>
      </c>
      <c r="B15" s="84"/>
      <c r="C15" s="85"/>
      <c r="D15" s="86"/>
      <c r="E15" s="84">
        <v>4</v>
      </c>
      <c r="F15" s="85">
        <v>7</v>
      </c>
      <c r="G15" s="86">
        <v>2</v>
      </c>
      <c r="H15" s="84"/>
      <c r="I15" s="85"/>
      <c r="J15" s="86"/>
      <c r="K15" s="84">
        <v>5</v>
      </c>
      <c r="L15" s="85">
        <v>0</v>
      </c>
      <c r="M15" s="86">
        <v>0</v>
      </c>
      <c r="N15" s="84">
        <v>8</v>
      </c>
      <c r="O15" s="87">
        <v>0</v>
      </c>
      <c r="P15" s="86">
        <v>0</v>
      </c>
      <c r="Q15" s="84"/>
      <c r="R15" s="87"/>
      <c r="S15" s="86"/>
      <c r="T15" s="84"/>
      <c r="U15" s="87"/>
      <c r="V15" s="86"/>
      <c r="W15" s="84"/>
      <c r="X15" s="87"/>
      <c r="Y15" s="86"/>
      <c r="Z15" s="84"/>
      <c r="AA15" s="87"/>
      <c r="AB15" s="86"/>
      <c r="AC15" s="88">
        <f t="shared" si="0"/>
        <v>17</v>
      </c>
      <c r="AD15" s="89">
        <f t="shared" si="0"/>
        <v>7</v>
      </c>
      <c r="AE15" s="90">
        <f t="shared" si="0"/>
        <v>2</v>
      </c>
    </row>
    <row r="16" spans="1:31" ht="75">
      <c r="A16" s="83" t="s">
        <v>68</v>
      </c>
      <c r="B16" s="84">
        <v>64</v>
      </c>
      <c r="C16" s="85">
        <v>0</v>
      </c>
      <c r="D16" s="86">
        <v>0</v>
      </c>
      <c r="E16" s="84">
        <v>166</v>
      </c>
      <c r="F16" s="85">
        <v>0</v>
      </c>
      <c r="G16" s="86">
        <v>0</v>
      </c>
      <c r="H16" s="84">
        <v>239</v>
      </c>
      <c r="I16" s="85">
        <v>3</v>
      </c>
      <c r="J16" s="86">
        <v>0</v>
      </c>
      <c r="K16" s="84">
        <v>226</v>
      </c>
      <c r="L16" s="85">
        <v>0</v>
      </c>
      <c r="M16" s="86">
        <v>0</v>
      </c>
      <c r="N16" s="84">
        <v>151</v>
      </c>
      <c r="O16" s="87">
        <v>1</v>
      </c>
      <c r="P16" s="86">
        <v>0</v>
      </c>
      <c r="Q16" s="84">
        <v>27</v>
      </c>
      <c r="R16" s="87">
        <v>1</v>
      </c>
      <c r="S16" s="86">
        <v>1</v>
      </c>
      <c r="T16" s="84">
        <v>19</v>
      </c>
      <c r="U16" s="87">
        <v>0</v>
      </c>
      <c r="V16" s="86">
        <v>0</v>
      </c>
      <c r="W16" s="84">
        <v>5</v>
      </c>
      <c r="X16" s="87">
        <v>1</v>
      </c>
      <c r="Y16" s="86">
        <v>0</v>
      </c>
      <c r="Z16" s="84">
        <v>129</v>
      </c>
      <c r="AA16" s="87">
        <v>1</v>
      </c>
      <c r="AB16" s="86">
        <v>2</v>
      </c>
      <c r="AC16" s="88">
        <f t="shared" si="0"/>
        <v>1026</v>
      </c>
      <c r="AD16" s="89">
        <f t="shared" si="0"/>
        <v>7</v>
      </c>
      <c r="AE16" s="90">
        <f t="shared" si="0"/>
        <v>3</v>
      </c>
    </row>
    <row r="17" spans="1:31" ht="75">
      <c r="A17" s="83" t="s">
        <v>15</v>
      </c>
      <c r="B17" s="84">
        <v>4</v>
      </c>
      <c r="C17" s="85">
        <v>7</v>
      </c>
      <c r="D17" s="86">
        <v>0</v>
      </c>
      <c r="E17" s="84"/>
      <c r="F17" s="85"/>
      <c r="G17" s="86"/>
      <c r="H17" s="84"/>
      <c r="I17" s="85"/>
      <c r="J17" s="86"/>
      <c r="K17" s="84"/>
      <c r="L17" s="85"/>
      <c r="M17" s="86"/>
      <c r="N17" s="84">
        <v>2</v>
      </c>
      <c r="O17" s="87">
        <v>0</v>
      </c>
      <c r="P17" s="86">
        <v>0</v>
      </c>
      <c r="Q17" s="84"/>
      <c r="R17" s="87"/>
      <c r="S17" s="86"/>
      <c r="T17" s="84"/>
      <c r="U17" s="87"/>
      <c r="V17" s="86"/>
      <c r="W17" s="84"/>
      <c r="X17" s="87"/>
      <c r="Y17" s="86"/>
      <c r="Z17" s="84"/>
      <c r="AA17" s="87"/>
      <c r="AB17" s="86"/>
      <c r="AC17" s="88">
        <f t="shared" si="0"/>
        <v>6</v>
      </c>
      <c r="AD17" s="89">
        <f t="shared" si="0"/>
        <v>7</v>
      </c>
      <c r="AE17" s="90">
        <f t="shared" si="0"/>
        <v>0</v>
      </c>
    </row>
    <row r="18" spans="1:31" ht="60">
      <c r="A18" s="83" t="s">
        <v>71</v>
      </c>
      <c r="B18" s="84">
        <v>493</v>
      </c>
      <c r="C18" s="85">
        <v>2</v>
      </c>
      <c r="D18" s="86">
        <v>1</v>
      </c>
      <c r="E18" s="84">
        <v>939</v>
      </c>
      <c r="F18" s="85">
        <v>1</v>
      </c>
      <c r="G18" s="86">
        <v>2</v>
      </c>
      <c r="H18" s="84">
        <v>1011</v>
      </c>
      <c r="I18" s="85">
        <v>0</v>
      </c>
      <c r="J18" s="86">
        <v>0</v>
      </c>
      <c r="K18" s="84">
        <v>801</v>
      </c>
      <c r="L18" s="85">
        <v>0</v>
      </c>
      <c r="M18" s="86">
        <v>1</v>
      </c>
      <c r="N18" s="84">
        <v>530</v>
      </c>
      <c r="O18" s="87">
        <v>0</v>
      </c>
      <c r="P18" s="86">
        <v>0</v>
      </c>
      <c r="Q18" s="84">
        <v>393</v>
      </c>
      <c r="R18" s="87">
        <v>0</v>
      </c>
      <c r="S18" s="86">
        <v>0</v>
      </c>
      <c r="T18" s="84">
        <v>281</v>
      </c>
      <c r="U18" s="87">
        <v>0</v>
      </c>
      <c r="V18" s="86">
        <v>0</v>
      </c>
      <c r="W18" s="84">
        <v>354</v>
      </c>
      <c r="X18" s="87">
        <v>0</v>
      </c>
      <c r="Y18" s="86">
        <v>0</v>
      </c>
      <c r="Z18" s="84">
        <v>809</v>
      </c>
      <c r="AA18" s="87">
        <v>3</v>
      </c>
      <c r="AB18" s="86">
        <v>0</v>
      </c>
      <c r="AC18" s="88">
        <f t="shared" si="0"/>
        <v>5611</v>
      </c>
      <c r="AD18" s="89">
        <f t="shared" si="0"/>
        <v>6</v>
      </c>
      <c r="AE18" s="90">
        <f t="shared" si="0"/>
        <v>4</v>
      </c>
    </row>
    <row r="19" spans="1:31" ht="60">
      <c r="A19" s="83" t="s">
        <v>27</v>
      </c>
      <c r="B19" s="84"/>
      <c r="C19" s="85"/>
      <c r="D19" s="86"/>
      <c r="E19" s="84">
        <v>1</v>
      </c>
      <c r="F19" s="85">
        <v>5</v>
      </c>
      <c r="G19" s="86">
        <v>0</v>
      </c>
      <c r="H19" s="84"/>
      <c r="I19" s="85"/>
      <c r="J19" s="86"/>
      <c r="K19" s="84"/>
      <c r="L19" s="85"/>
      <c r="M19" s="86"/>
      <c r="N19" s="84"/>
      <c r="O19" s="87"/>
      <c r="P19" s="86"/>
      <c r="Q19" s="84"/>
      <c r="R19" s="87"/>
      <c r="S19" s="86"/>
      <c r="T19" s="84"/>
      <c r="U19" s="87"/>
      <c r="V19" s="86"/>
      <c r="W19" s="84"/>
      <c r="X19" s="87"/>
      <c r="Y19" s="86"/>
      <c r="Z19" s="84"/>
      <c r="AA19" s="87"/>
      <c r="AB19" s="86"/>
      <c r="AC19" s="88">
        <f t="shared" si="0"/>
        <v>1</v>
      </c>
      <c r="AD19" s="89">
        <f t="shared" si="0"/>
        <v>5</v>
      </c>
      <c r="AE19" s="90">
        <f t="shared" si="0"/>
        <v>0</v>
      </c>
    </row>
    <row r="20" spans="1:31" ht="45">
      <c r="A20" s="83" t="s">
        <v>16</v>
      </c>
      <c r="B20" s="84"/>
      <c r="C20" s="85"/>
      <c r="D20" s="86"/>
      <c r="E20" s="84"/>
      <c r="F20" s="85"/>
      <c r="G20" s="86"/>
      <c r="H20" s="84">
        <v>1</v>
      </c>
      <c r="I20" s="85">
        <v>2</v>
      </c>
      <c r="J20" s="86">
        <v>2</v>
      </c>
      <c r="K20" s="84">
        <v>5</v>
      </c>
      <c r="L20" s="85">
        <v>3</v>
      </c>
      <c r="M20" s="86">
        <v>1</v>
      </c>
      <c r="N20" s="84"/>
      <c r="O20" s="87"/>
      <c r="P20" s="86"/>
      <c r="Q20" s="84"/>
      <c r="R20" s="87"/>
      <c r="S20" s="86"/>
      <c r="T20" s="84"/>
      <c r="U20" s="87"/>
      <c r="V20" s="86"/>
      <c r="W20" s="84"/>
      <c r="X20" s="87"/>
      <c r="Y20" s="86"/>
      <c r="Z20" s="84"/>
      <c r="AA20" s="87"/>
      <c r="AB20" s="86"/>
      <c r="AC20" s="88">
        <f t="shared" si="0"/>
        <v>6</v>
      </c>
      <c r="AD20" s="89">
        <f t="shared" si="0"/>
        <v>5</v>
      </c>
      <c r="AE20" s="90">
        <f t="shared" si="0"/>
        <v>3</v>
      </c>
    </row>
    <row r="21" spans="1:31" ht="105">
      <c r="A21" s="83" t="s">
        <v>19</v>
      </c>
      <c r="B21" s="84">
        <v>172</v>
      </c>
      <c r="C21" s="85">
        <v>0</v>
      </c>
      <c r="D21" s="86">
        <v>2</v>
      </c>
      <c r="E21" s="84">
        <v>382</v>
      </c>
      <c r="F21" s="85">
        <v>0</v>
      </c>
      <c r="G21" s="86">
        <v>0</v>
      </c>
      <c r="H21" s="84">
        <v>172</v>
      </c>
      <c r="I21" s="85">
        <v>0</v>
      </c>
      <c r="J21" s="86">
        <v>0</v>
      </c>
      <c r="K21" s="84">
        <v>117</v>
      </c>
      <c r="L21" s="85">
        <v>0</v>
      </c>
      <c r="M21" s="86">
        <v>0</v>
      </c>
      <c r="N21" s="84">
        <v>108</v>
      </c>
      <c r="O21" s="87">
        <v>4</v>
      </c>
      <c r="P21" s="86">
        <v>0</v>
      </c>
      <c r="Q21" s="84">
        <v>82</v>
      </c>
      <c r="R21" s="87">
        <v>0</v>
      </c>
      <c r="S21" s="86">
        <v>0</v>
      </c>
      <c r="T21" s="84">
        <v>69</v>
      </c>
      <c r="U21" s="87">
        <v>0</v>
      </c>
      <c r="V21" s="86">
        <v>0</v>
      </c>
      <c r="W21" s="84">
        <v>46</v>
      </c>
      <c r="X21" s="87">
        <v>0</v>
      </c>
      <c r="Y21" s="86">
        <v>0</v>
      </c>
      <c r="Z21" s="84">
        <v>253</v>
      </c>
      <c r="AA21" s="87">
        <v>0</v>
      </c>
      <c r="AB21" s="86">
        <v>0</v>
      </c>
      <c r="AC21" s="88">
        <f t="shared" si="0"/>
        <v>1401</v>
      </c>
      <c r="AD21" s="89">
        <f t="shared" si="0"/>
        <v>4</v>
      </c>
      <c r="AE21" s="90">
        <f t="shared" si="0"/>
        <v>2</v>
      </c>
    </row>
    <row r="22" spans="1:31" ht="45">
      <c r="A22" s="83" t="s">
        <v>10</v>
      </c>
      <c r="B22" s="84">
        <v>9</v>
      </c>
      <c r="C22" s="85">
        <v>4</v>
      </c>
      <c r="D22" s="86">
        <v>0</v>
      </c>
      <c r="E22" s="84"/>
      <c r="F22" s="85"/>
      <c r="G22" s="86"/>
      <c r="H22" s="84"/>
      <c r="I22" s="85"/>
      <c r="J22" s="86"/>
      <c r="K22" s="84"/>
      <c r="L22" s="85"/>
      <c r="M22" s="86"/>
      <c r="N22" s="84"/>
      <c r="O22" s="87"/>
      <c r="P22" s="86"/>
      <c r="Q22" s="84"/>
      <c r="R22" s="87"/>
      <c r="S22" s="86"/>
      <c r="T22" s="84"/>
      <c r="U22" s="87"/>
      <c r="V22" s="86"/>
      <c r="W22" s="84"/>
      <c r="X22" s="87"/>
      <c r="Y22" s="86"/>
      <c r="Z22" s="84"/>
      <c r="AA22" s="87"/>
      <c r="AB22" s="86"/>
      <c r="AC22" s="88">
        <f t="shared" si="0"/>
        <v>9</v>
      </c>
      <c r="AD22" s="89">
        <f t="shared" si="0"/>
        <v>4</v>
      </c>
      <c r="AE22" s="90">
        <f t="shared" si="0"/>
        <v>0</v>
      </c>
    </row>
    <row r="23" spans="1:31" ht="30">
      <c r="A23" s="83" t="s">
        <v>13</v>
      </c>
      <c r="B23" s="84"/>
      <c r="C23" s="85"/>
      <c r="D23" s="86"/>
      <c r="E23" s="84"/>
      <c r="F23" s="85"/>
      <c r="G23" s="86"/>
      <c r="H23" s="84"/>
      <c r="I23" s="85"/>
      <c r="J23" s="86"/>
      <c r="K23" s="84"/>
      <c r="L23" s="85"/>
      <c r="M23" s="86"/>
      <c r="N23" s="84">
        <v>0</v>
      </c>
      <c r="O23" s="87">
        <v>3</v>
      </c>
      <c r="P23" s="86">
        <v>0</v>
      </c>
      <c r="Q23" s="84"/>
      <c r="R23" s="87"/>
      <c r="S23" s="86"/>
      <c r="T23" s="84"/>
      <c r="U23" s="87"/>
      <c r="V23" s="86"/>
      <c r="W23" s="84">
        <v>5</v>
      </c>
      <c r="X23" s="87">
        <v>1</v>
      </c>
      <c r="Y23" s="86">
        <v>0</v>
      </c>
      <c r="Z23" s="84"/>
      <c r="AA23" s="87"/>
      <c r="AB23" s="86"/>
      <c r="AC23" s="88">
        <f t="shared" si="0"/>
        <v>5</v>
      </c>
      <c r="AD23" s="89">
        <f t="shared" si="0"/>
        <v>4</v>
      </c>
      <c r="AE23" s="90">
        <f t="shared" si="0"/>
        <v>0</v>
      </c>
    </row>
    <row r="24" spans="1:31" ht="60">
      <c r="A24" s="83" t="s">
        <v>26</v>
      </c>
      <c r="B24" s="84">
        <v>15</v>
      </c>
      <c r="C24" s="85">
        <v>2</v>
      </c>
      <c r="D24" s="86">
        <v>0</v>
      </c>
      <c r="E24" s="84">
        <v>4</v>
      </c>
      <c r="F24" s="85">
        <v>0</v>
      </c>
      <c r="G24" s="86">
        <v>0</v>
      </c>
      <c r="H24" s="84"/>
      <c r="I24" s="85"/>
      <c r="J24" s="86"/>
      <c r="K24" s="84"/>
      <c r="L24" s="85"/>
      <c r="M24" s="86"/>
      <c r="N24" s="84"/>
      <c r="O24" s="87"/>
      <c r="P24" s="86"/>
      <c r="Q24" s="84">
        <v>2</v>
      </c>
      <c r="R24" s="87">
        <v>2</v>
      </c>
      <c r="S24" s="86">
        <v>0</v>
      </c>
      <c r="T24" s="84"/>
      <c r="U24" s="87"/>
      <c r="V24" s="86"/>
      <c r="W24" s="84"/>
      <c r="X24" s="87"/>
      <c r="Y24" s="86"/>
      <c r="Z24" s="84"/>
      <c r="AA24" s="87"/>
      <c r="AB24" s="86"/>
      <c r="AC24" s="88">
        <f t="shared" si="0"/>
        <v>21</v>
      </c>
      <c r="AD24" s="89">
        <f t="shared" si="0"/>
        <v>4</v>
      </c>
      <c r="AE24" s="90">
        <f t="shared" si="0"/>
        <v>0</v>
      </c>
    </row>
    <row r="25" spans="1:31" ht="45">
      <c r="A25" s="83" t="s">
        <v>12</v>
      </c>
      <c r="B25" s="84">
        <v>5</v>
      </c>
      <c r="C25" s="85">
        <v>0</v>
      </c>
      <c r="D25" s="86">
        <v>0</v>
      </c>
      <c r="E25" s="84">
        <v>4</v>
      </c>
      <c r="F25" s="85">
        <v>3</v>
      </c>
      <c r="G25" s="86">
        <v>2</v>
      </c>
      <c r="H25" s="84">
        <v>17</v>
      </c>
      <c r="I25" s="85">
        <v>0</v>
      </c>
      <c r="J25" s="86">
        <v>0</v>
      </c>
      <c r="K25" s="84">
        <v>2</v>
      </c>
      <c r="L25" s="85">
        <v>0</v>
      </c>
      <c r="M25" s="86">
        <v>0</v>
      </c>
      <c r="N25" s="84">
        <v>5</v>
      </c>
      <c r="O25" s="87">
        <v>0</v>
      </c>
      <c r="P25" s="86">
        <v>0</v>
      </c>
      <c r="Q25" s="84">
        <v>14</v>
      </c>
      <c r="R25" s="87">
        <v>0</v>
      </c>
      <c r="S25" s="86">
        <v>0</v>
      </c>
      <c r="T25" s="84"/>
      <c r="U25" s="87"/>
      <c r="V25" s="86"/>
      <c r="W25" s="84">
        <v>1</v>
      </c>
      <c r="X25" s="87">
        <v>0</v>
      </c>
      <c r="Y25" s="86">
        <v>0</v>
      </c>
      <c r="Z25" s="84"/>
      <c r="AA25" s="87"/>
      <c r="AB25" s="86"/>
      <c r="AC25" s="88">
        <f t="shared" si="0"/>
        <v>48</v>
      </c>
      <c r="AD25" s="89">
        <f t="shared" si="0"/>
        <v>3</v>
      </c>
      <c r="AE25" s="90">
        <f t="shared" si="0"/>
        <v>2</v>
      </c>
    </row>
    <row r="26" spans="1:31" ht="45">
      <c r="A26" s="83" t="s">
        <v>28</v>
      </c>
      <c r="B26" s="84"/>
      <c r="C26" s="85"/>
      <c r="D26" s="86"/>
      <c r="E26" s="84"/>
      <c r="F26" s="85"/>
      <c r="G26" s="86"/>
      <c r="H26" s="84"/>
      <c r="I26" s="85"/>
      <c r="J26" s="86"/>
      <c r="K26" s="84"/>
      <c r="L26" s="85"/>
      <c r="M26" s="86"/>
      <c r="N26" s="84"/>
      <c r="O26" s="87"/>
      <c r="P26" s="86"/>
      <c r="Q26" s="84"/>
      <c r="R26" s="87"/>
      <c r="S26" s="86"/>
      <c r="T26" s="84"/>
      <c r="U26" s="87"/>
      <c r="V26" s="86"/>
      <c r="W26" s="84"/>
      <c r="X26" s="87"/>
      <c r="Y26" s="86"/>
      <c r="Z26" s="84">
        <v>2</v>
      </c>
      <c r="AA26" s="87">
        <v>2</v>
      </c>
      <c r="AB26" s="86">
        <v>0</v>
      </c>
      <c r="AC26" s="88">
        <f t="shared" si="0"/>
        <v>2</v>
      </c>
      <c r="AD26" s="89">
        <f t="shared" si="0"/>
        <v>2</v>
      </c>
      <c r="AE26" s="90">
        <f t="shared" si="0"/>
        <v>0</v>
      </c>
    </row>
    <row r="27" spans="1:31" ht="90">
      <c r="A27" s="83" t="s">
        <v>74</v>
      </c>
      <c r="B27" s="84">
        <v>76</v>
      </c>
      <c r="C27" s="85">
        <v>0</v>
      </c>
      <c r="D27" s="86">
        <v>0</v>
      </c>
      <c r="E27" s="84">
        <v>68</v>
      </c>
      <c r="F27" s="85">
        <v>0</v>
      </c>
      <c r="G27" s="86">
        <v>0</v>
      </c>
      <c r="H27" s="84">
        <v>157</v>
      </c>
      <c r="I27" s="85">
        <v>0</v>
      </c>
      <c r="J27" s="86">
        <v>0</v>
      </c>
      <c r="K27" s="84">
        <v>124</v>
      </c>
      <c r="L27" s="85">
        <v>0</v>
      </c>
      <c r="M27" s="86">
        <v>0</v>
      </c>
      <c r="N27" s="84">
        <v>9</v>
      </c>
      <c r="O27" s="87">
        <v>0</v>
      </c>
      <c r="P27" s="86">
        <v>0</v>
      </c>
      <c r="Q27" s="84">
        <v>34</v>
      </c>
      <c r="R27" s="87">
        <v>0</v>
      </c>
      <c r="S27" s="86">
        <v>1</v>
      </c>
      <c r="T27" s="84"/>
      <c r="U27" s="87"/>
      <c r="V27" s="86"/>
      <c r="W27" s="84"/>
      <c r="X27" s="87"/>
      <c r="Y27" s="86"/>
      <c r="Z27" s="84">
        <v>2</v>
      </c>
      <c r="AA27" s="87">
        <v>1</v>
      </c>
      <c r="AB27" s="86">
        <v>2</v>
      </c>
      <c r="AC27" s="88">
        <f t="shared" si="0"/>
        <v>470</v>
      </c>
      <c r="AD27" s="89">
        <f t="shared" si="0"/>
        <v>1</v>
      </c>
      <c r="AE27" s="90">
        <f t="shared" si="0"/>
        <v>3</v>
      </c>
    </row>
    <row r="28" spans="1:31" ht="60">
      <c r="A28" s="83" t="s">
        <v>76</v>
      </c>
      <c r="B28" s="84">
        <v>1</v>
      </c>
      <c r="C28" s="85">
        <v>0</v>
      </c>
      <c r="D28" s="86">
        <v>0</v>
      </c>
      <c r="E28" s="84">
        <v>3</v>
      </c>
      <c r="F28" s="85">
        <v>0</v>
      </c>
      <c r="G28" s="86">
        <v>0</v>
      </c>
      <c r="H28" s="84"/>
      <c r="I28" s="85"/>
      <c r="J28" s="86"/>
      <c r="K28" s="84">
        <v>3</v>
      </c>
      <c r="L28" s="85">
        <v>1</v>
      </c>
      <c r="M28" s="86">
        <v>1</v>
      </c>
      <c r="N28" s="84">
        <v>1</v>
      </c>
      <c r="O28" s="87">
        <v>0</v>
      </c>
      <c r="P28" s="86">
        <v>0</v>
      </c>
      <c r="Q28" s="84">
        <v>14</v>
      </c>
      <c r="R28" s="87">
        <v>0</v>
      </c>
      <c r="S28" s="86">
        <v>0</v>
      </c>
      <c r="T28" s="84"/>
      <c r="U28" s="87"/>
      <c r="V28" s="86"/>
      <c r="W28" s="84"/>
      <c r="X28" s="87"/>
      <c r="Y28" s="86"/>
      <c r="Z28" s="84"/>
      <c r="AA28" s="87"/>
      <c r="AB28" s="86"/>
      <c r="AC28" s="88">
        <f t="shared" si="0"/>
        <v>22</v>
      </c>
      <c r="AD28" s="89">
        <f t="shared" si="0"/>
        <v>1</v>
      </c>
      <c r="AE28" s="90">
        <f t="shared" si="0"/>
        <v>1</v>
      </c>
    </row>
    <row r="29" spans="1:31" ht="60">
      <c r="A29" s="83" t="s">
        <v>18</v>
      </c>
      <c r="B29" s="84">
        <v>729</v>
      </c>
      <c r="C29" s="85">
        <v>0</v>
      </c>
      <c r="D29" s="86">
        <v>0</v>
      </c>
      <c r="E29" s="84">
        <v>3337</v>
      </c>
      <c r="F29" s="85">
        <v>0</v>
      </c>
      <c r="G29" s="86">
        <v>0</v>
      </c>
      <c r="H29" s="84">
        <v>4363</v>
      </c>
      <c r="I29" s="85">
        <v>1</v>
      </c>
      <c r="J29" s="86">
        <v>2</v>
      </c>
      <c r="K29" s="84">
        <v>1746</v>
      </c>
      <c r="L29" s="85">
        <v>0</v>
      </c>
      <c r="M29" s="86">
        <v>0</v>
      </c>
      <c r="N29" s="84">
        <v>2035</v>
      </c>
      <c r="O29" s="87">
        <v>0</v>
      </c>
      <c r="P29" s="86">
        <v>0</v>
      </c>
      <c r="Q29" s="84">
        <v>1298</v>
      </c>
      <c r="R29" s="87">
        <v>0</v>
      </c>
      <c r="S29" s="86">
        <v>0</v>
      </c>
      <c r="T29" s="84">
        <v>355</v>
      </c>
      <c r="U29" s="87">
        <v>0</v>
      </c>
      <c r="V29" s="86">
        <v>1</v>
      </c>
      <c r="W29" s="84">
        <v>259</v>
      </c>
      <c r="X29" s="87">
        <v>0</v>
      </c>
      <c r="Y29" s="86">
        <v>0</v>
      </c>
      <c r="Z29" s="84">
        <v>1514</v>
      </c>
      <c r="AA29" s="87">
        <v>0</v>
      </c>
      <c r="AB29" s="86">
        <v>1</v>
      </c>
      <c r="AC29" s="88">
        <f t="shared" si="0"/>
        <v>15636</v>
      </c>
      <c r="AD29" s="89">
        <f t="shared" si="0"/>
        <v>1</v>
      </c>
      <c r="AE29" s="90">
        <f t="shared" si="0"/>
        <v>4</v>
      </c>
    </row>
    <row r="30" spans="1:31" ht="60">
      <c r="A30" s="83" t="s">
        <v>11</v>
      </c>
      <c r="B30" s="84">
        <v>142</v>
      </c>
      <c r="C30" s="85">
        <v>0</v>
      </c>
      <c r="D30" s="86">
        <v>6</v>
      </c>
      <c r="E30" s="84">
        <v>123</v>
      </c>
      <c r="F30" s="85">
        <v>0</v>
      </c>
      <c r="G30" s="86">
        <v>0</v>
      </c>
      <c r="H30" s="84">
        <v>372</v>
      </c>
      <c r="I30" s="85">
        <v>0</v>
      </c>
      <c r="J30" s="86">
        <v>0</v>
      </c>
      <c r="K30" s="84">
        <v>257</v>
      </c>
      <c r="L30" s="85">
        <v>0</v>
      </c>
      <c r="M30" s="86">
        <v>0</v>
      </c>
      <c r="N30" s="84">
        <v>170</v>
      </c>
      <c r="O30" s="87">
        <v>0</v>
      </c>
      <c r="P30" s="86">
        <v>0</v>
      </c>
      <c r="Q30" s="84">
        <v>162</v>
      </c>
      <c r="R30" s="87">
        <v>0</v>
      </c>
      <c r="S30" s="86">
        <v>0</v>
      </c>
      <c r="T30" s="84">
        <v>108</v>
      </c>
      <c r="U30" s="87">
        <v>0</v>
      </c>
      <c r="V30" s="86">
        <v>0</v>
      </c>
      <c r="W30" s="84">
        <v>83</v>
      </c>
      <c r="X30" s="87">
        <v>0</v>
      </c>
      <c r="Y30" s="86">
        <v>0</v>
      </c>
      <c r="Z30" s="84">
        <v>148</v>
      </c>
      <c r="AA30" s="87">
        <v>0</v>
      </c>
      <c r="AB30" s="86">
        <v>0</v>
      </c>
      <c r="AC30" s="88">
        <f t="shared" si="0"/>
        <v>1565</v>
      </c>
      <c r="AD30" s="89">
        <f t="shared" si="0"/>
        <v>0</v>
      </c>
      <c r="AE30" s="90">
        <f t="shared" si="0"/>
        <v>6</v>
      </c>
    </row>
    <row r="31" spans="1:31" ht="30">
      <c r="A31" s="83" t="s">
        <v>22</v>
      </c>
      <c r="B31" s="84">
        <v>561</v>
      </c>
      <c r="C31" s="85">
        <v>0</v>
      </c>
      <c r="D31" s="86">
        <v>3</v>
      </c>
      <c r="E31" s="84">
        <v>668</v>
      </c>
      <c r="F31" s="85">
        <v>0</v>
      </c>
      <c r="G31" s="86">
        <v>0</v>
      </c>
      <c r="H31" s="84">
        <v>650</v>
      </c>
      <c r="I31" s="85">
        <v>0</v>
      </c>
      <c r="J31" s="86">
        <v>0</v>
      </c>
      <c r="K31" s="84">
        <v>430</v>
      </c>
      <c r="L31" s="85">
        <v>0</v>
      </c>
      <c r="M31" s="86">
        <v>0</v>
      </c>
      <c r="N31" s="84">
        <v>668</v>
      </c>
      <c r="O31" s="87">
        <v>0</v>
      </c>
      <c r="P31" s="86">
        <v>0</v>
      </c>
      <c r="Q31" s="84">
        <v>245</v>
      </c>
      <c r="R31" s="87">
        <v>0</v>
      </c>
      <c r="S31" s="86">
        <v>0</v>
      </c>
      <c r="T31" s="84">
        <v>144</v>
      </c>
      <c r="U31" s="87">
        <v>0</v>
      </c>
      <c r="V31" s="86">
        <v>0</v>
      </c>
      <c r="W31" s="84">
        <v>85</v>
      </c>
      <c r="X31" s="87">
        <v>0</v>
      </c>
      <c r="Y31" s="86">
        <v>0</v>
      </c>
      <c r="Z31" s="84">
        <v>503</v>
      </c>
      <c r="AA31" s="87">
        <v>0</v>
      </c>
      <c r="AB31" s="86">
        <v>0</v>
      </c>
      <c r="AC31" s="88">
        <f t="shared" si="0"/>
        <v>3954</v>
      </c>
      <c r="AD31" s="89">
        <f t="shared" si="0"/>
        <v>0</v>
      </c>
      <c r="AE31" s="90">
        <f t="shared" si="0"/>
        <v>3</v>
      </c>
    </row>
    <row r="32" spans="1:31" ht="45">
      <c r="A32" s="83" t="s">
        <v>9</v>
      </c>
      <c r="B32" s="84">
        <v>37</v>
      </c>
      <c r="C32" s="85">
        <v>0</v>
      </c>
      <c r="D32" s="86">
        <v>0</v>
      </c>
      <c r="E32" s="84">
        <v>45</v>
      </c>
      <c r="F32" s="85">
        <v>0</v>
      </c>
      <c r="G32" s="86">
        <v>0</v>
      </c>
      <c r="H32" s="84">
        <v>104</v>
      </c>
      <c r="I32" s="85">
        <v>0</v>
      </c>
      <c r="J32" s="86">
        <v>0</v>
      </c>
      <c r="K32" s="84">
        <v>160</v>
      </c>
      <c r="L32" s="85">
        <v>0</v>
      </c>
      <c r="M32" s="86">
        <v>0</v>
      </c>
      <c r="N32" s="84">
        <v>89</v>
      </c>
      <c r="O32" s="87">
        <v>0</v>
      </c>
      <c r="P32" s="86">
        <v>0</v>
      </c>
      <c r="Q32" s="84">
        <v>28</v>
      </c>
      <c r="R32" s="87">
        <v>0</v>
      </c>
      <c r="S32" s="86">
        <v>0</v>
      </c>
      <c r="T32" s="84">
        <v>9</v>
      </c>
      <c r="U32" s="87">
        <v>0</v>
      </c>
      <c r="V32" s="86">
        <v>0</v>
      </c>
      <c r="W32" s="84">
        <v>8</v>
      </c>
      <c r="X32" s="87">
        <v>0</v>
      </c>
      <c r="Y32" s="86">
        <v>0</v>
      </c>
      <c r="Z32" s="84">
        <v>86</v>
      </c>
      <c r="AA32" s="87">
        <v>0</v>
      </c>
      <c r="AB32" s="86">
        <v>0</v>
      </c>
      <c r="AC32" s="88">
        <f t="shared" si="0"/>
        <v>566</v>
      </c>
      <c r="AD32" s="89">
        <f t="shared" si="0"/>
        <v>0</v>
      </c>
      <c r="AE32" s="90">
        <f t="shared" si="0"/>
        <v>0</v>
      </c>
    </row>
    <row r="33" spans="1:31" ht="75">
      <c r="A33" s="83" t="s">
        <v>65</v>
      </c>
      <c r="B33" s="84">
        <v>1</v>
      </c>
      <c r="C33" s="85">
        <v>0</v>
      </c>
      <c r="D33" s="86">
        <v>0</v>
      </c>
      <c r="E33" s="84"/>
      <c r="F33" s="85"/>
      <c r="G33" s="86"/>
      <c r="H33" s="84"/>
      <c r="I33" s="85"/>
      <c r="J33" s="86"/>
      <c r="K33" s="84"/>
      <c r="L33" s="85"/>
      <c r="M33" s="86"/>
      <c r="N33" s="84"/>
      <c r="O33" s="87"/>
      <c r="P33" s="86"/>
      <c r="Q33" s="84"/>
      <c r="R33" s="87"/>
      <c r="S33" s="86"/>
      <c r="T33" s="84"/>
      <c r="U33" s="87"/>
      <c r="V33" s="86"/>
      <c r="W33" s="84"/>
      <c r="X33" s="87"/>
      <c r="Y33" s="86"/>
      <c r="Z33" s="84">
        <v>3</v>
      </c>
      <c r="AA33" s="87">
        <v>0</v>
      </c>
      <c r="AB33" s="86">
        <v>0</v>
      </c>
      <c r="AC33" s="88">
        <f t="shared" si="0"/>
        <v>4</v>
      </c>
      <c r="AD33" s="89">
        <f t="shared" si="0"/>
        <v>0</v>
      </c>
      <c r="AE33" s="90">
        <f t="shared" si="0"/>
        <v>0</v>
      </c>
    </row>
    <row r="34" spans="1:31" ht="45">
      <c r="A34" s="83" t="s">
        <v>4</v>
      </c>
      <c r="B34" s="84">
        <v>8</v>
      </c>
      <c r="C34" s="85">
        <v>0</v>
      </c>
      <c r="D34" s="86">
        <v>0</v>
      </c>
      <c r="E34" s="84">
        <v>7</v>
      </c>
      <c r="F34" s="85">
        <v>0</v>
      </c>
      <c r="G34" s="86">
        <v>1</v>
      </c>
      <c r="H34" s="84"/>
      <c r="I34" s="85"/>
      <c r="J34" s="86"/>
      <c r="K34" s="84"/>
      <c r="L34" s="85"/>
      <c r="M34" s="86"/>
      <c r="N34" s="84"/>
      <c r="O34" s="87"/>
      <c r="P34" s="86"/>
      <c r="Q34" s="84">
        <v>2</v>
      </c>
      <c r="R34" s="87">
        <v>0</v>
      </c>
      <c r="S34" s="86">
        <v>0</v>
      </c>
      <c r="T34" s="84">
        <v>3</v>
      </c>
      <c r="U34" s="87">
        <v>0</v>
      </c>
      <c r="V34" s="86">
        <v>0</v>
      </c>
      <c r="W34" s="84"/>
      <c r="X34" s="87"/>
      <c r="Y34" s="86"/>
      <c r="Z34" s="84"/>
      <c r="AA34" s="87"/>
      <c r="AB34" s="86"/>
      <c r="AC34" s="88">
        <f t="shared" si="0"/>
        <v>20</v>
      </c>
      <c r="AD34" s="89">
        <f t="shared" si="0"/>
        <v>0</v>
      </c>
      <c r="AE34" s="90">
        <f t="shared" si="0"/>
        <v>1</v>
      </c>
    </row>
    <row r="35" spans="1:31" ht="60">
      <c r="A35" s="83" t="s">
        <v>66</v>
      </c>
      <c r="B35" s="84"/>
      <c r="C35" s="85"/>
      <c r="D35" s="86"/>
      <c r="E35" s="84">
        <v>1</v>
      </c>
      <c r="F35" s="85">
        <v>0</v>
      </c>
      <c r="G35" s="86">
        <v>0</v>
      </c>
      <c r="H35" s="84"/>
      <c r="I35" s="85"/>
      <c r="J35" s="86"/>
      <c r="K35" s="84"/>
      <c r="L35" s="85"/>
      <c r="M35" s="86"/>
      <c r="N35" s="84">
        <v>2</v>
      </c>
      <c r="O35" s="87">
        <v>0</v>
      </c>
      <c r="P35" s="86">
        <v>0</v>
      </c>
      <c r="Q35" s="84"/>
      <c r="R35" s="87"/>
      <c r="S35" s="86"/>
      <c r="T35" s="84">
        <v>3</v>
      </c>
      <c r="U35" s="87">
        <v>0</v>
      </c>
      <c r="V35" s="86">
        <v>0</v>
      </c>
      <c r="W35" s="84">
        <v>2</v>
      </c>
      <c r="X35" s="87">
        <v>0</v>
      </c>
      <c r="Y35" s="86">
        <v>0</v>
      </c>
      <c r="Z35" s="84"/>
      <c r="AA35" s="87"/>
      <c r="AB35" s="86"/>
      <c r="AC35" s="88">
        <f t="shared" si="0"/>
        <v>8</v>
      </c>
      <c r="AD35" s="89">
        <f t="shared" si="0"/>
        <v>0</v>
      </c>
      <c r="AE35" s="90">
        <f t="shared" si="0"/>
        <v>0</v>
      </c>
    </row>
    <row r="36" spans="1:31" ht="45">
      <c r="A36" s="83" t="s">
        <v>21</v>
      </c>
      <c r="B36" s="84">
        <v>103</v>
      </c>
      <c r="C36" s="85">
        <v>0</v>
      </c>
      <c r="D36" s="86">
        <v>0</v>
      </c>
      <c r="E36" s="84">
        <v>116</v>
      </c>
      <c r="F36" s="85">
        <v>0</v>
      </c>
      <c r="G36" s="86">
        <v>1</v>
      </c>
      <c r="H36" s="84">
        <v>160</v>
      </c>
      <c r="I36" s="85">
        <v>0</v>
      </c>
      <c r="J36" s="86">
        <v>1</v>
      </c>
      <c r="K36" s="84">
        <v>154</v>
      </c>
      <c r="L36" s="85">
        <v>0</v>
      </c>
      <c r="M36" s="86">
        <v>0</v>
      </c>
      <c r="N36" s="84">
        <v>71</v>
      </c>
      <c r="O36" s="87">
        <v>0</v>
      </c>
      <c r="P36" s="86">
        <v>1</v>
      </c>
      <c r="Q36" s="84">
        <v>117</v>
      </c>
      <c r="R36" s="87">
        <v>0</v>
      </c>
      <c r="S36" s="86">
        <v>0</v>
      </c>
      <c r="T36" s="84">
        <v>49</v>
      </c>
      <c r="U36" s="87">
        <v>0</v>
      </c>
      <c r="V36" s="86">
        <v>0</v>
      </c>
      <c r="W36" s="84">
        <v>37</v>
      </c>
      <c r="X36" s="87">
        <v>0</v>
      </c>
      <c r="Y36" s="86">
        <v>0</v>
      </c>
      <c r="Z36" s="84">
        <v>44</v>
      </c>
      <c r="AA36" s="87">
        <v>0</v>
      </c>
      <c r="AB36" s="86">
        <v>0</v>
      </c>
      <c r="AC36" s="88">
        <f t="shared" si="0"/>
        <v>851</v>
      </c>
      <c r="AD36" s="89">
        <f t="shared" si="0"/>
        <v>0</v>
      </c>
      <c r="AE36" s="90">
        <f t="shared" si="0"/>
        <v>3</v>
      </c>
    </row>
    <row r="37" spans="1:31" ht="45">
      <c r="A37" s="83" t="s">
        <v>24</v>
      </c>
      <c r="B37" s="84"/>
      <c r="C37" s="85"/>
      <c r="D37" s="86"/>
      <c r="E37" s="84"/>
      <c r="F37" s="85"/>
      <c r="G37" s="86"/>
      <c r="H37" s="84"/>
      <c r="I37" s="85"/>
      <c r="J37" s="86"/>
      <c r="K37" s="84"/>
      <c r="L37" s="85"/>
      <c r="M37" s="86"/>
      <c r="N37" s="84">
        <v>1</v>
      </c>
      <c r="O37" s="87">
        <v>0</v>
      </c>
      <c r="P37" s="86">
        <v>0</v>
      </c>
      <c r="Q37" s="84"/>
      <c r="R37" s="87"/>
      <c r="S37" s="86"/>
      <c r="T37" s="84"/>
      <c r="U37" s="87"/>
      <c r="V37" s="86"/>
      <c r="W37" s="84"/>
      <c r="X37" s="87"/>
      <c r="Y37" s="86"/>
      <c r="Z37" s="84"/>
      <c r="AA37" s="87"/>
      <c r="AB37" s="86"/>
      <c r="AC37" s="88">
        <f t="shared" si="0"/>
        <v>1</v>
      </c>
      <c r="AD37" s="89">
        <f t="shared" si="0"/>
        <v>0</v>
      </c>
      <c r="AE37" s="90">
        <f t="shared" si="0"/>
        <v>0</v>
      </c>
    </row>
    <row r="38" spans="1:31" ht="75">
      <c r="A38" s="83" t="s">
        <v>30</v>
      </c>
      <c r="B38" s="84">
        <v>31</v>
      </c>
      <c r="C38" s="85">
        <v>0</v>
      </c>
      <c r="D38" s="86">
        <v>0</v>
      </c>
      <c r="E38" s="84">
        <v>13</v>
      </c>
      <c r="F38" s="85">
        <v>0</v>
      </c>
      <c r="G38" s="86">
        <v>0</v>
      </c>
      <c r="H38" s="84">
        <v>31</v>
      </c>
      <c r="I38" s="85">
        <v>0</v>
      </c>
      <c r="J38" s="86">
        <v>0</v>
      </c>
      <c r="K38" s="84">
        <v>39</v>
      </c>
      <c r="L38" s="85">
        <v>0</v>
      </c>
      <c r="M38" s="86">
        <v>0</v>
      </c>
      <c r="N38" s="84">
        <v>15</v>
      </c>
      <c r="O38" s="87">
        <v>0</v>
      </c>
      <c r="P38" s="86">
        <v>0</v>
      </c>
      <c r="Q38" s="84">
        <v>1</v>
      </c>
      <c r="R38" s="87">
        <v>0</v>
      </c>
      <c r="S38" s="86">
        <v>0</v>
      </c>
      <c r="T38" s="84">
        <v>1</v>
      </c>
      <c r="U38" s="87">
        <v>0</v>
      </c>
      <c r="V38" s="86">
        <v>0</v>
      </c>
      <c r="W38" s="84">
        <v>4</v>
      </c>
      <c r="X38" s="87">
        <v>0</v>
      </c>
      <c r="Y38" s="86">
        <v>0</v>
      </c>
      <c r="Z38" s="84">
        <v>1</v>
      </c>
      <c r="AA38" s="87">
        <v>0</v>
      </c>
      <c r="AB38" s="86">
        <v>0</v>
      </c>
      <c r="AC38" s="88">
        <f t="shared" si="0"/>
        <v>136</v>
      </c>
      <c r="AD38" s="89">
        <f t="shared" si="0"/>
        <v>0</v>
      </c>
      <c r="AE38" s="90">
        <f t="shared" si="0"/>
        <v>0</v>
      </c>
    </row>
    <row r="39" spans="1:31" ht="60">
      <c r="A39" s="83" t="s">
        <v>73</v>
      </c>
      <c r="B39" s="84">
        <v>7</v>
      </c>
      <c r="C39" s="85">
        <v>0</v>
      </c>
      <c r="D39" s="86">
        <v>0</v>
      </c>
      <c r="E39" s="84">
        <v>1</v>
      </c>
      <c r="F39" s="85">
        <v>0</v>
      </c>
      <c r="G39" s="86">
        <v>0</v>
      </c>
      <c r="H39" s="84">
        <v>27</v>
      </c>
      <c r="I39" s="85">
        <v>0</v>
      </c>
      <c r="J39" s="86">
        <v>0</v>
      </c>
      <c r="K39" s="84">
        <v>12</v>
      </c>
      <c r="L39" s="85">
        <v>0</v>
      </c>
      <c r="M39" s="86">
        <v>0</v>
      </c>
      <c r="N39" s="84">
        <v>3</v>
      </c>
      <c r="O39" s="87">
        <v>0</v>
      </c>
      <c r="P39" s="86">
        <v>0</v>
      </c>
      <c r="Q39" s="84">
        <v>24</v>
      </c>
      <c r="R39" s="87">
        <v>0</v>
      </c>
      <c r="S39" s="86">
        <v>0</v>
      </c>
      <c r="T39" s="84">
        <v>1</v>
      </c>
      <c r="U39" s="87">
        <v>0</v>
      </c>
      <c r="V39" s="86">
        <v>0</v>
      </c>
      <c r="W39" s="84"/>
      <c r="X39" s="87"/>
      <c r="Y39" s="86"/>
      <c r="Z39" s="84"/>
      <c r="AA39" s="87"/>
      <c r="AB39" s="86"/>
      <c r="AC39" s="88">
        <f t="shared" si="0"/>
        <v>75</v>
      </c>
      <c r="AD39" s="89">
        <f t="shared" si="0"/>
        <v>0</v>
      </c>
      <c r="AE39" s="90">
        <f t="shared" si="0"/>
        <v>0</v>
      </c>
    </row>
    <row r="40" spans="1:31" ht="45.75" thickBot="1">
      <c r="A40" s="83" t="s">
        <v>20</v>
      </c>
      <c r="B40" s="91"/>
      <c r="C40" s="92"/>
      <c r="D40" s="93"/>
      <c r="E40" s="91"/>
      <c r="F40" s="92"/>
      <c r="G40" s="93"/>
      <c r="H40" s="91"/>
      <c r="I40" s="92"/>
      <c r="J40" s="93"/>
      <c r="K40" s="91"/>
      <c r="L40" s="92"/>
      <c r="M40" s="93"/>
      <c r="N40" s="91"/>
      <c r="O40" s="94"/>
      <c r="P40" s="93"/>
      <c r="Q40" s="91"/>
      <c r="R40" s="94"/>
      <c r="S40" s="93"/>
      <c r="T40" s="91"/>
      <c r="U40" s="94"/>
      <c r="V40" s="93"/>
      <c r="W40" s="91">
        <v>1</v>
      </c>
      <c r="X40" s="94">
        <v>0</v>
      </c>
      <c r="Y40" s="93">
        <v>1</v>
      </c>
      <c r="Z40" s="91"/>
      <c r="AA40" s="94"/>
      <c r="AB40" s="93"/>
      <c r="AC40" s="95">
        <f t="shared" si="0"/>
        <v>1</v>
      </c>
      <c r="AD40" s="96">
        <f t="shared" si="0"/>
        <v>0</v>
      </c>
      <c r="AE40" s="97">
        <f t="shared" si="0"/>
        <v>1</v>
      </c>
    </row>
    <row r="41" spans="1:31" ht="15.75">
      <c r="A41" s="49" t="s">
        <v>31</v>
      </c>
      <c r="B41" s="45">
        <f>SUM(B6:B40)</f>
        <v>18135</v>
      </c>
      <c r="C41" s="45">
        <f t="shared" ref="C41:AE41" si="1">SUM(C6:C40)</f>
        <v>34</v>
      </c>
      <c r="D41" s="45">
        <f t="shared" si="1"/>
        <v>68</v>
      </c>
      <c r="E41" s="45">
        <f t="shared" si="1"/>
        <v>24274</v>
      </c>
      <c r="F41" s="45">
        <f t="shared" si="1"/>
        <v>45</v>
      </c>
      <c r="G41" s="45">
        <f t="shared" si="1"/>
        <v>32</v>
      </c>
      <c r="H41" s="45">
        <f t="shared" si="1"/>
        <v>27901</v>
      </c>
      <c r="I41" s="45">
        <f t="shared" si="1"/>
        <v>69</v>
      </c>
      <c r="J41" s="45">
        <f t="shared" si="1"/>
        <v>42</v>
      </c>
      <c r="K41" s="45">
        <f t="shared" si="1"/>
        <v>25317</v>
      </c>
      <c r="L41" s="45">
        <f t="shared" si="1"/>
        <v>12</v>
      </c>
      <c r="M41" s="45">
        <f t="shared" si="1"/>
        <v>16</v>
      </c>
      <c r="N41" s="45">
        <f t="shared" si="1"/>
        <v>25383</v>
      </c>
      <c r="O41" s="45">
        <f t="shared" si="1"/>
        <v>91</v>
      </c>
      <c r="P41" s="45">
        <f t="shared" si="1"/>
        <v>55</v>
      </c>
      <c r="Q41" s="45">
        <f t="shared" si="1"/>
        <v>10034</v>
      </c>
      <c r="R41" s="45">
        <f t="shared" si="1"/>
        <v>27</v>
      </c>
      <c r="S41" s="45">
        <f t="shared" si="1"/>
        <v>6</v>
      </c>
      <c r="T41" s="45">
        <f t="shared" si="1"/>
        <v>4786</v>
      </c>
      <c r="U41" s="45">
        <f t="shared" si="1"/>
        <v>6</v>
      </c>
      <c r="V41" s="45">
        <f t="shared" si="1"/>
        <v>9</v>
      </c>
      <c r="W41" s="45">
        <f t="shared" si="1"/>
        <v>4262</v>
      </c>
      <c r="X41" s="45">
        <f t="shared" si="1"/>
        <v>6</v>
      </c>
      <c r="Y41" s="45">
        <f t="shared" si="1"/>
        <v>10</v>
      </c>
      <c r="Z41" s="45">
        <f t="shared" si="1"/>
        <v>11518</v>
      </c>
      <c r="AA41" s="45">
        <f t="shared" si="1"/>
        <v>33</v>
      </c>
      <c r="AB41" s="45">
        <f t="shared" si="1"/>
        <v>17</v>
      </c>
      <c r="AC41" s="45">
        <f t="shared" si="1"/>
        <v>151610</v>
      </c>
      <c r="AD41" s="45">
        <f t="shared" si="1"/>
        <v>323</v>
      </c>
      <c r="AE41" s="45">
        <f t="shared" si="1"/>
        <v>255</v>
      </c>
    </row>
    <row r="43" spans="1:31" ht="77.25" customHeight="1">
      <c r="A43" s="54" t="s">
        <v>92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</sheetData>
  <mergeCells count="12">
    <mergeCell ref="N4:P4"/>
    <mergeCell ref="A43:L43"/>
    <mergeCell ref="A4:A5"/>
    <mergeCell ref="B4:D4"/>
    <mergeCell ref="E4:G4"/>
    <mergeCell ref="H4:J4"/>
    <mergeCell ref="K4:M4"/>
    <mergeCell ref="Q4:S4"/>
    <mergeCell ref="T4:V4"/>
    <mergeCell ref="W4:Y4"/>
    <mergeCell ref="Z4:AB4"/>
    <mergeCell ref="AC4:A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51"/>
  <sheetViews>
    <sheetView workbookViewId="0">
      <pane ySplit="5" topLeftCell="A6" activePane="bottomLeft" state="frozen"/>
      <selection pane="bottomLeft" activeCell="A3" sqref="A3"/>
    </sheetView>
  </sheetViews>
  <sheetFormatPr defaultRowHeight="15"/>
  <cols>
    <col min="1" max="1" width="40.7109375" customWidth="1"/>
    <col min="2" max="37" width="7.28515625" customWidth="1"/>
    <col min="38" max="38" width="7.7109375" customWidth="1"/>
  </cols>
  <sheetData>
    <row r="2" spans="1:40" ht="19.5">
      <c r="A2" s="1" t="s">
        <v>109</v>
      </c>
    </row>
    <row r="3" spans="1:40" ht="15.75" thickBot="1">
      <c r="A3" s="66"/>
    </row>
    <row r="4" spans="1:40">
      <c r="A4" s="57" t="s">
        <v>0</v>
      </c>
      <c r="B4" s="58" t="s">
        <v>58</v>
      </c>
      <c r="C4" s="59"/>
      <c r="D4" s="60"/>
      <c r="E4" s="58" t="s">
        <v>59</v>
      </c>
      <c r="F4" s="59"/>
      <c r="G4" s="60"/>
      <c r="H4" s="58" t="s">
        <v>36</v>
      </c>
      <c r="I4" s="59"/>
      <c r="J4" s="60"/>
      <c r="K4" s="58" t="s">
        <v>37</v>
      </c>
      <c r="L4" s="59"/>
      <c r="M4" s="60"/>
      <c r="N4" s="58" t="s">
        <v>38</v>
      </c>
      <c r="O4" s="59"/>
      <c r="P4" s="60"/>
      <c r="Q4" s="58" t="s">
        <v>39</v>
      </c>
      <c r="R4" s="59"/>
      <c r="S4" s="60"/>
      <c r="T4" s="58" t="s">
        <v>60</v>
      </c>
      <c r="U4" s="59"/>
      <c r="V4" s="60"/>
      <c r="W4" s="58" t="s">
        <v>61</v>
      </c>
      <c r="X4" s="59"/>
      <c r="Y4" s="60"/>
      <c r="Z4" s="58" t="s">
        <v>62</v>
      </c>
      <c r="AA4" s="59"/>
      <c r="AB4" s="60"/>
      <c r="AC4" s="58" t="s">
        <v>93</v>
      </c>
      <c r="AD4" s="59"/>
      <c r="AE4" s="60"/>
      <c r="AF4" s="58" t="s">
        <v>94</v>
      </c>
      <c r="AG4" s="59"/>
      <c r="AH4" s="60"/>
      <c r="AI4" s="58" t="s">
        <v>95</v>
      </c>
      <c r="AJ4" s="59"/>
      <c r="AK4" s="60"/>
      <c r="AL4" s="58" t="s">
        <v>96</v>
      </c>
      <c r="AM4" s="59"/>
      <c r="AN4" s="60"/>
    </row>
    <row r="5" spans="1:40" ht="25.5">
      <c r="A5" s="61"/>
      <c r="B5" s="62" t="s">
        <v>1</v>
      </c>
      <c r="C5" s="62" t="s">
        <v>106</v>
      </c>
      <c r="D5" s="63" t="s">
        <v>3</v>
      </c>
      <c r="E5" s="64" t="s">
        <v>1</v>
      </c>
      <c r="F5" s="62" t="s">
        <v>2</v>
      </c>
      <c r="G5" s="63" t="s">
        <v>3</v>
      </c>
      <c r="H5" s="62" t="s">
        <v>1</v>
      </c>
      <c r="I5" s="62" t="s">
        <v>2</v>
      </c>
      <c r="J5" s="63" t="s">
        <v>3</v>
      </c>
      <c r="K5" s="62" t="s">
        <v>1</v>
      </c>
      <c r="L5" s="62" t="s">
        <v>106</v>
      </c>
      <c r="M5" s="63" t="s">
        <v>3</v>
      </c>
      <c r="N5" s="62" t="s">
        <v>1</v>
      </c>
      <c r="O5" s="62" t="s">
        <v>2</v>
      </c>
      <c r="P5" s="63" t="s">
        <v>3</v>
      </c>
      <c r="Q5" s="62" t="s">
        <v>1</v>
      </c>
      <c r="R5" s="62" t="s">
        <v>106</v>
      </c>
      <c r="S5" s="63" t="s">
        <v>3</v>
      </c>
      <c r="T5" s="62" t="s">
        <v>1</v>
      </c>
      <c r="U5" s="62" t="s">
        <v>2</v>
      </c>
      <c r="V5" s="63" t="s">
        <v>3</v>
      </c>
      <c r="W5" s="62" t="s">
        <v>1</v>
      </c>
      <c r="X5" s="62" t="s">
        <v>2</v>
      </c>
      <c r="Y5" s="63" t="s">
        <v>3</v>
      </c>
      <c r="Z5" s="62" t="s">
        <v>1</v>
      </c>
      <c r="AA5" s="62" t="s">
        <v>2</v>
      </c>
      <c r="AB5" s="63" t="s">
        <v>3</v>
      </c>
      <c r="AC5" s="62" t="s">
        <v>1</v>
      </c>
      <c r="AD5" s="62" t="s">
        <v>2</v>
      </c>
      <c r="AE5" s="63" t="s">
        <v>3</v>
      </c>
      <c r="AF5" s="62" t="s">
        <v>1</v>
      </c>
      <c r="AG5" s="62" t="s">
        <v>2</v>
      </c>
      <c r="AH5" s="63" t="s">
        <v>3</v>
      </c>
      <c r="AI5" s="62" t="s">
        <v>1</v>
      </c>
      <c r="AJ5" s="62" t="s">
        <v>2</v>
      </c>
      <c r="AK5" s="63" t="s">
        <v>3</v>
      </c>
      <c r="AL5" s="62" t="s">
        <v>104</v>
      </c>
      <c r="AM5" s="62" t="s">
        <v>106</v>
      </c>
      <c r="AN5" s="63" t="s">
        <v>105</v>
      </c>
    </row>
    <row r="6" spans="1:40" ht="30">
      <c r="A6" s="41" t="s">
        <v>4</v>
      </c>
      <c r="B6" s="41">
        <v>78092</v>
      </c>
      <c r="C6" s="41">
        <v>3023</v>
      </c>
      <c r="D6" s="41">
        <v>81716</v>
      </c>
      <c r="E6" s="41">
        <v>99564</v>
      </c>
      <c r="F6" s="41">
        <v>2294</v>
      </c>
      <c r="G6" s="41">
        <v>103300</v>
      </c>
      <c r="H6" s="41">
        <v>125333</v>
      </c>
      <c r="I6" s="41">
        <v>2892</v>
      </c>
      <c r="J6" s="41">
        <v>128836</v>
      </c>
      <c r="K6" s="41">
        <v>101687</v>
      </c>
      <c r="L6" s="41">
        <v>2223</v>
      </c>
      <c r="M6" s="41">
        <v>104930</v>
      </c>
      <c r="N6" s="41">
        <v>102756</v>
      </c>
      <c r="O6" s="41">
        <v>2155</v>
      </c>
      <c r="P6" s="41">
        <v>105866</v>
      </c>
      <c r="Q6" s="41">
        <v>128562</v>
      </c>
      <c r="R6" s="41">
        <v>2719</v>
      </c>
      <c r="S6" s="41">
        <v>132170</v>
      </c>
      <c r="T6" s="41">
        <v>103441</v>
      </c>
      <c r="U6" s="41">
        <v>2241</v>
      </c>
      <c r="V6" s="41">
        <v>105401</v>
      </c>
      <c r="W6" s="41">
        <v>104318</v>
      </c>
      <c r="X6" s="41">
        <v>2443</v>
      </c>
      <c r="Y6" s="41">
        <v>106720</v>
      </c>
      <c r="Z6" s="41">
        <v>131647</v>
      </c>
      <c r="AA6" s="41">
        <v>2920</v>
      </c>
      <c r="AB6" s="41">
        <v>134320</v>
      </c>
      <c r="AC6" s="41">
        <v>29537</v>
      </c>
      <c r="AD6" s="41">
        <v>2685</v>
      </c>
      <c r="AE6" s="41">
        <v>31997</v>
      </c>
      <c r="AF6" s="41">
        <v>4430</v>
      </c>
      <c r="AG6" s="41">
        <v>3043</v>
      </c>
      <c r="AH6" s="41">
        <v>7174</v>
      </c>
      <c r="AI6" s="41">
        <v>3805</v>
      </c>
      <c r="AJ6" s="41">
        <v>2793</v>
      </c>
      <c r="AK6" s="41">
        <v>5896</v>
      </c>
      <c r="AL6" s="43">
        <f t="shared" ref="AL6:AN45" si="0">B6+E6+H6+K6+N6+Q6+T6+W6+Z6+AC6+AF6+AI6</f>
        <v>1013172</v>
      </c>
      <c r="AM6" s="41">
        <f t="shared" si="0"/>
        <v>31431</v>
      </c>
      <c r="AN6" s="41">
        <f t="shared" si="0"/>
        <v>1048326</v>
      </c>
    </row>
    <row r="7" spans="1:40" ht="30">
      <c r="A7" s="41" t="s">
        <v>5</v>
      </c>
      <c r="B7" s="41">
        <v>1402</v>
      </c>
      <c r="C7" s="41">
        <v>1291</v>
      </c>
      <c r="D7" s="41">
        <v>2811</v>
      </c>
      <c r="E7" s="41">
        <v>1508</v>
      </c>
      <c r="F7" s="41">
        <v>1467</v>
      </c>
      <c r="G7" s="41">
        <v>2916</v>
      </c>
      <c r="H7" s="41">
        <v>2108</v>
      </c>
      <c r="I7" s="41">
        <v>1954</v>
      </c>
      <c r="J7" s="41">
        <v>3813</v>
      </c>
      <c r="K7" s="41">
        <v>1519</v>
      </c>
      <c r="L7" s="41">
        <v>1448</v>
      </c>
      <c r="M7" s="41">
        <v>2747</v>
      </c>
      <c r="N7" s="41">
        <v>1236</v>
      </c>
      <c r="O7" s="41">
        <v>1150</v>
      </c>
      <c r="P7" s="41">
        <v>2455</v>
      </c>
      <c r="Q7" s="41">
        <v>1527</v>
      </c>
      <c r="R7" s="41">
        <v>1449</v>
      </c>
      <c r="S7" s="41">
        <v>2955</v>
      </c>
      <c r="T7" s="41">
        <v>1182</v>
      </c>
      <c r="U7" s="41">
        <v>1116</v>
      </c>
      <c r="V7" s="41">
        <v>2440</v>
      </c>
      <c r="W7" s="41">
        <v>1232</v>
      </c>
      <c r="X7" s="41">
        <v>1168</v>
      </c>
      <c r="Y7" s="41">
        <v>2387</v>
      </c>
      <c r="Z7" s="41">
        <v>1580</v>
      </c>
      <c r="AA7" s="41">
        <v>1469</v>
      </c>
      <c r="AB7" s="41">
        <v>3045</v>
      </c>
      <c r="AC7" s="41">
        <v>1958</v>
      </c>
      <c r="AD7" s="41">
        <v>1824</v>
      </c>
      <c r="AE7" s="41">
        <v>3928</v>
      </c>
      <c r="AF7" s="41">
        <v>1571</v>
      </c>
      <c r="AG7" s="41">
        <v>1457</v>
      </c>
      <c r="AH7" s="41">
        <v>3218</v>
      </c>
      <c r="AI7" s="41">
        <v>1994</v>
      </c>
      <c r="AJ7" s="41">
        <v>1827</v>
      </c>
      <c r="AK7" s="41">
        <v>3768</v>
      </c>
      <c r="AL7" s="43">
        <f t="shared" si="0"/>
        <v>18817</v>
      </c>
      <c r="AM7" s="41">
        <f t="shared" si="0"/>
        <v>17620</v>
      </c>
      <c r="AN7" s="41">
        <f t="shared" si="0"/>
        <v>36483</v>
      </c>
    </row>
    <row r="8" spans="1:40" ht="30">
      <c r="A8" s="41" t="s">
        <v>41</v>
      </c>
      <c r="B8" s="41">
        <v>848</v>
      </c>
      <c r="C8" s="41">
        <v>483</v>
      </c>
      <c r="D8" s="41">
        <v>1608</v>
      </c>
      <c r="E8" s="41">
        <v>779</v>
      </c>
      <c r="F8" s="41">
        <v>578</v>
      </c>
      <c r="G8" s="41">
        <v>1337</v>
      </c>
      <c r="H8" s="41">
        <v>715</v>
      </c>
      <c r="I8" s="41">
        <v>518</v>
      </c>
      <c r="J8" s="41">
        <v>1437</v>
      </c>
      <c r="K8" s="41">
        <v>966</v>
      </c>
      <c r="L8" s="41">
        <v>777</v>
      </c>
      <c r="M8" s="41">
        <v>1828</v>
      </c>
      <c r="N8" s="41">
        <v>832</v>
      </c>
      <c r="O8" s="41">
        <v>696</v>
      </c>
      <c r="P8" s="41">
        <v>1606</v>
      </c>
      <c r="Q8" s="41">
        <v>847</v>
      </c>
      <c r="R8" s="41">
        <v>711</v>
      </c>
      <c r="S8" s="41">
        <v>1559</v>
      </c>
      <c r="T8" s="41">
        <v>275</v>
      </c>
      <c r="U8" s="41">
        <v>209</v>
      </c>
      <c r="V8" s="41">
        <v>567</v>
      </c>
      <c r="W8" s="41">
        <v>412</v>
      </c>
      <c r="X8" s="41">
        <v>353</v>
      </c>
      <c r="Y8" s="41">
        <v>744</v>
      </c>
      <c r="Z8" s="41">
        <v>1270</v>
      </c>
      <c r="AA8" s="41">
        <v>1024</v>
      </c>
      <c r="AB8" s="41">
        <v>2143</v>
      </c>
      <c r="AC8" s="41">
        <v>1457</v>
      </c>
      <c r="AD8" s="41">
        <v>1227</v>
      </c>
      <c r="AE8" s="41">
        <v>2375</v>
      </c>
      <c r="AF8" s="41">
        <v>1293</v>
      </c>
      <c r="AG8" s="41">
        <v>1143</v>
      </c>
      <c r="AH8" s="41">
        <v>2380</v>
      </c>
      <c r="AI8" s="41">
        <v>871</v>
      </c>
      <c r="AJ8" s="41">
        <v>798</v>
      </c>
      <c r="AK8" s="41">
        <v>1546</v>
      </c>
      <c r="AL8" s="43">
        <f t="shared" si="0"/>
        <v>10565</v>
      </c>
      <c r="AM8" s="41">
        <f t="shared" si="0"/>
        <v>8517</v>
      </c>
      <c r="AN8" s="41">
        <f t="shared" si="0"/>
        <v>19130</v>
      </c>
    </row>
    <row r="9" spans="1:40" ht="30">
      <c r="A9" s="41" t="s">
        <v>6</v>
      </c>
      <c r="B9" s="41">
        <v>699</v>
      </c>
      <c r="C9" s="41">
        <v>537</v>
      </c>
      <c r="D9" s="41">
        <v>1176</v>
      </c>
      <c r="E9" s="41">
        <v>678</v>
      </c>
      <c r="F9" s="41">
        <v>543</v>
      </c>
      <c r="G9" s="41">
        <v>1254</v>
      </c>
      <c r="H9" s="41">
        <v>667</v>
      </c>
      <c r="I9" s="41">
        <v>508</v>
      </c>
      <c r="J9" s="41">
        <v>1271</v>
      </c>
      <c r="K9" s="41">
        <v>546</v>
      </c>
      <c r="L9" s="41">
        <v>395</v>
      </c>
      <c r="M9" s="41">
        <v>1015</v>
      </c>
      <c r="N9" s="41">
        <v>578</v>
      </c>
      <c r="O9" s="41">
        <v>498</v>
      </c>
      <c r="P9" s="41">
        <v>1014</v>
      </c>
      <c r="Q9" s="41">
        <v>860</v>
      </c>
      <c r="R9" s="41">
        <v>757</v>
      </c>
      <c r="S9" s="41">
        <v>1561</v>
      </c>
      <c r="T9" s="41">
        <v>1059</v>
      </c>
      <c r="U9" s="41">
        <v>931</v>
      </c>
      <c r="V9" s="41">
        <v>1844</v>
      </c>
      <c r="W9" s="41">
        <v>976</v>
      </c>
      <c r="X9" s="41">
        <v>902</v>
      </c>
      <c r="Y9" s="41">
        <v>1819</v>
      </c>
      <c r="Z9" s="41">
        <v>788</v>
      </c>
      <c r="AA9" s="41">
        <v>666</v>
      </c>
      <c r="AB9" s="41">
        <v>1446</v>
      </c>
      <c r="AC9" s="41">
        <v>731</v>
      </c>
      <c r="AD9" s="41">
        <v>583</v>
      </c>
      <c r="AE9" s="41">
        <v>1357</v>
      </c>
      <c r="AF9" s="41">
        <v>729</v>
      </c>
      <c r="AG9" s="41">
        <v>603</v>
      </c>
      <c r="AH9" s="41">
        <v>1367</v>
      </c>
      <c r="AI9" s="41">
        <v>901</v>
      </c>
      <c r="AJ9" s="41">
        <v>796</v>
      </c>
      <c r="AK9" s="41">
        <v>1685</v>
      </c>
      <c r="AL9" s="43">
        <f t="shared" si="0"/>
        <v>9212</v>
      </c>
      <c r="AM9" s="41">
        <f t="shared" si="0"/>
        <v>7719</v>
      </c>
      <c r="AN9" s="41">
        <f t="shared" si="0"/>
        <v>16809</v>
      </c>
    </row>
    <row r="10" spans="1:40" ht="30">
      <c r="A10" s="41" t="s">
        <v>100</v>
      </c>
      <c r="B10" s="41">
        <v>471</v>
      </c>
      <c r="C10" s="41">
        <v>321</v>
      </c>
      <c r="D10" s="41">
        <v>880</v>
      </c>
      <c r="E10" s="41">
        <v>611</v>
      </c>
      <c r="F10" s="41">
        <v>518</v>
      </c>
      <c r="G10" s="41">
        <v>1078</v>
      </c>
      <c r="H10" s="41">
        <v>372</v>
      </c>
      <c r="I10" s="41">
        <v>261</v>
      </c>
      <c r="J10" s="41">
        <v>637</v>
      </c>
      <c r="K10" s="41">
        <v>192</v>
      </c>
      <c r="L10" s="41">
        <v>157</v>
      </c>
      <c r="M10" s="41">
        <v>394</v>
      </c>
      <c r="N10" s="41">
        <v>120</v>
      </c>
      <c r="O10" s="41">
        <v>96</v>
      </c>
      <c r="P10" s="41">
        <v>251</v>
      </c>
      <c r="Q10" s="41">
        <v>248</v>
      </c>
      <c r="R10" s="41">
        <v>213</v>
      </c>
      <c r="S10" s="41">
        <v>496</v>
      </c>
      <c r="T10" s="41">
        <v>339</v>
      </c>
      <c r="U10" s="41">
        <v>264</v>
      </c>
      <c r="V10" s="41">
        <v>576</v>
      </c>
      <c r="W10" s="41">
        <v>410</v>
      </c>
      <c r="X10" s="41">
        <v>302</v>
      </c>
      <c r="Y10" s="41">
        <v>678</v>
      </c>
      <c r="Z10" s="41">
        <v>174</v>
      </c>
      <c r="AA10" s="41">
        <v>89</v>
      </c>
      <c r="AB10" s="41">
        <v>279</v>
      </c>
      <c r="AC10" s="41">
        <v>265</v>
      </c>
      <c r="AD10" s="41">
        <v>224</v>
      </c>
      <c r="AE10" s="41">
        <v>431</v>
      </c>
      <c r="AF10" s="41">
        <v>231</v>
      </c>
      <c r="AG10" s="41">
        <v>204</v>
      </c>
      <c r="AH10" s="41">
        <v>401</v>
      </c>
      <c r="AI10" s="41">
        <v>465</v>
      </c>
      <c r="AJ10" s="41">
        <v>338</v>
      </c>
      <c r="AK10" s="41">
        <v>781</v>
      </c>
      <c r="AL10" s="43">
        <f t="shared" si="0"/>
        <v>3898</v>
      </c>
      <c r="AM10" s="41">
        <f t="shared" si="0"/>
        <v>2987</v>
      </c>
      <c r="AN10" s="41">
        <f t="shared" si="0"/>
        <v>6882</v>
      </c>
    </row>
    <row r="11" spans="1:40" ht="30">
      <c r="A11" s="41" t="s">
        <v>43</v>
      </c>
      <c r="B11" s="41">
        <v>169</v>
      </c>
      <c r="C11" s="41">
        <v>132</v>
      </c>
      <c r="D11" s="41">
        <v>324</v>
      </c>
      <c r="E11" s="41">
        <v>147</v>
      </c>
      <c r="F11" s="41">
        <v>107</v>
      </c>
      <c r="G11" s="41">
        <v>315</v>
      </c>
      <c r="H11" s="41">
        <v>102</v>
      </c>
      <c r="I11" s="41">
        <v>60</v>
      </c>
      <c r="J11" s="41">
        <v>206</v>
      </c>
      <c r="K11" s="41">
        <v>222</v>
      </c>
      <c r="L11" s="41">
        <v>182</v>
      </c>
      <c r="M11" s="41">
        <v>457</v>
      </c>
      <c r="N11" s="41">
        <v>243</v>
      </c>
      <c r="O11" s="41">
        <v>77</v>
      </c>
      <c r="P11" s="41">
        <v>333</v>
      </c>
      <c r="Q11" s="41">
        <v>138</v>
      </c>
      <c r="R11" s="41">
        <v>95</v>
      </c>
      <c r="S11" s="41">
        <v>229</v>
      </c>
      <c r="T11" s="41">
        <v>99</v>
      </c>
      <c r="U11" s="41">
        <v>48</v>
      </c>
      <c r="V11" s="41">
        <v>151</v>
      </c>
      <c r="W11" s="41">
        <v>212</v>
      </c>
      <c r="X11" s="41">
        <v>97</v>
      </c>
      <c r="Y11" s="41">
        <v>314</v>
      </c>
      <c r="Z11" s="41">
        <v>129</v>
      </c>
      <c r="AA11" s="41">
        <v>102</v>
      </c>
      <c r="AB11" s="41">
        <v>247</v>
      </c>
      <c r="AC11" s="41">
        <v>178</v>
      </c>
      <c r="AD11" s="41">
        <v>127</v>
      </c>
      <c r="AE11" s="41">
        <v>319</v>
      </c>
      <c r="AF11" s="41">
        <v>113</v>
      </c>
      <c r="AG11" s="41">
        <v>81</v>
      </c>
      <c r="AH11" s="41">
        <v>197</v>
      </c>
      <c r="AI11" s="41">
        <v>193</v>
      </c>
      <c r="AJ11" s="41">
        <v>145</v>
      </c>
      <c r="AK11" s="41">
        <v>307</v>
      </c>
      <c r="AL11" s="43">
        <f t="shared" si="0"/>
        <v>1945</v>
      </c>
      <c r="AM11" s="41">
        <f t="shared" si="0"/>
        <v>1253</v>
      </c>
      <c r="AN11" s="41">
        <f t="shared" si="0"/>
        <v>3399</v>
      </c>
    </row>
    <row r="12" spans="1:40">
      <c r="A12" s="41" t="s">
        <v>8</v>
      </c>
      <c r="B12" s="41">
        <v>199</v>
      </c>
      <c r="C12" s="41">
        <v>58</v>
      </c>
      <c r="D12" s="41">
        <v>338</v>
      </c>
      <c r="E12" s="41">
        <v>19</v>
      </c>
      <c r="F12" s="41">
        <v>6</v>
      </c>
      <c r="G12" s="41">
        <v>28</v>
      </c>
      <c r="H12" s="41">
        <v>241</v>
      </c>
      <c r="I12" s="41">
        <v>42</v>
      </c>
      <c r="J12" s="41">
        <v>274</v>
      </c>
      <c r="K12" s="41">
        <v>154</v>
      </c>
      <c r="L12" s="41">
        <v>40</v>
      </c>
      <c r="M12" s="41">
        <v>228</v>
      </c>
      <c r="N12" s="41">
        <v>428</v>
      </c>
      <c r="O12" s="41">
        <v>110</v>
      </c>
      <c r="P12" s="41">
        <v>510</v>
      </c>
      <c r="Q12" s="41">
        <v>96</v>
      </c>
      <c r="R12" s="41">
        <v>33</v>
      </c>
      <c r="S12" s="41">
        <v>158</v>
      </c>
      <c r="T12" s="41">
        <v>112</v>
      </c>
      <c r="U12" s="41">
        <v>26</v>
      </c>
      <c r="V12" s="41">
        <v>134</v>
      </c>
      <c r="W12" s="41">
        <v>92</v>
      </c>
      <c r="X12" s="41">
        <v>37</v>
      </c>
      <c r="Y12" s="41">
        <v>121</v>
      </c>
      <c r="Z12" s="41">
        <v>130</v>
      </c>
      <c r="AA12" s="41">
        <v>33</v>
      </c>
      <c r="AB12" s="41">
        <v>166</v>
      </c>
      <c r="AC12" s="41">
        <v>181</v>
      </c>
      <c r="AD12" s="41">
        <v>33</v>
      </c>
      <c r="AE12" s="41">
        <v>200</v>
      </c>
      <c r="AF12" s="41">
        <v>204</v>
      </c>
      <c r="AG12" s="41">
        <v>74</v>
      </c>
      <c r="AH12" s="41">
        <v>274</v>
      </c>
      <c r="AI12" s="41">
        <v>82</v>
      </c>
      <c r="AJ12" s="41">
        <v>48</v>
      </c>
      <c r="AK12" s="41">
        <v>129</v>
      </c>
      <c r="AL12" s="43">
        <f t="shared" si="0"/>
        <v>1938</v>
      </c>
      <c r="AM12" s="41">
        <f t="shared" si="0"/>
        <v>540</v>
      </c>
      <c r="AN12" s="41">
        <f t="shared" si="0"/>
        <v>2560</v>
      </c>
    </row>
    <row r="13" spans="1:40" ht="30">
      <c r="A13" s="41" t="s">
        <v>67</v>
      </c>
      <c r="B13" s="41">
        <v>50</v>
      </c>
      <c r="C13" s="41">
        <v>20</v>
      </c>
      <c r="D13" s="41">
        <v>86</v>
      </c>
      <c r="E13" s="41">
        <v>35</v>
      </c>
      <c r="F13" s="41">
        <v>10</v>
      </c>
      <c r="G13" s="41">
        <v>44</v>
      </c>
      <c r="H13" s="41">
        <v>325</v>
      </c>
      <c r="I13" s="41">
        <v>172</v>
      </c>
      <c r="J13" s="41">
        <v>503</v>
      </c>
      <c r="K13" s="41">
        <v>91</v>
      </c>
      <c r="L13" s="41">
        <v>37</v>
      </c>
      <c r="M13" s="41">
        <v>117</v>
      </c>
      <c r="N13" s="41">
        <v>161</v>
      </c>
      <c r="O13" s="41">
        <v>68</v>
      </c>
      <c r="P13" s="41">
        <v>207</v>
      </c>
      <c r="Q13" s="41">
        <v>311</v>
      </c>
      <c r="R13" s="41">
        <v>145</v>
      </c>
      <c r="S13" s="41">
        <v>392</v>
      </c>
      <c r="T13" s="41">
        <v>244</v>
      </c>
      <c r="U13" s="41">
        <v>127</v>
      </c>
      <c r="V13" s="41">
        <v>362</v>
      </c>
      <c r="W13" s="41">
        <v>72</v>
      </c>
      <c r="X13" s="41">
        <v>59</v>
      </c>
      <c r="Y13" s="41">
        <v>87</v>
      </c>
      <c r="Z13" s="41">
        <v>56</v>
      </c>
      <c r="AA13" s="41">
        <v>56</v>
      </c>
      <c r="AB13" s="41">
        <v>81</v>
      </c>
      <c r="AC13" s="41">
        <v>93</v>
      </c>
      <c r="AD13" s="41">
        <v>72</v>
      </c>
      <c r="AE13" s="41">
        <v>202</v>
      </c>
      <c r="AF13" s="41">
        <v>101</v>
      </c>
      <c r="AG13" s="41">
        <v>75</v>
      </c>
      <c r="AH13" s="41">
        <v>160</v>
      </c>
      <c r="AI13" s="41">
        <v>120</v>
      </c>
      <c r="AJ13" s="41">
        <v>73</v>
      </c>
      <c r="AK13" s="41">
        <v>201</v>
      </c>
      <c r="AL13" s="43">
        <f t="shared" si="0"/>
        <v>1659</v>
      </c>
      <c r="AM13" s="41">
        <f t="shared" si="0"/>
        <v>914</v>
      </c>
      <c r="AN13" s="41">
        <f t="shared" si="0"/>
        <v>2442</v>
      </c>
    </row>
    <row r="14" spans="1:40">
      <c r="A14" s="41" t="s">
        <v>7</v>
      </c>
      <c r="B14" s="41">
        <v>43</v>
      </c>
      <c r="C14" s="41">
        <v>36</v>
      </c>
      <c r="D14" s="41">
        <v>63</v>
      </c>
      <c r="E14" s="41">
        <v>229</v>
      </c>
      <c r="F14" s="41">
        <v>146</v>
      </c>
      <c r="G14" s="41">
        <v>365</v>
      </c>
      <c r="H14" s="41">
        <v>424</v>
      </c>
      <c r="I14" s="41">
        <v>353</v>
      </c>
      <c r="J14" s="41">
        <v>590</v>
      </c>
      <c r="K14" s="41">
        <v>145</v>
      </c>
      <c r="L14" s="41">
        <v>126</v>
      </c>
      <c r="M14" s="41">
        <v>374</v>
      </c>
      <c r="N14" s="41">
        <v>93</v>
      </c>
      <c r="O14" s="41">
        <v>67</v>
      </c>
      <c r="P14" s="41">
        <v>176</v>
      </c>
      <c r="Q14" s="41">
        <v>31</v>
      </c>
      <c r="R14" s="41">
        <v>30</v>
      </c>
      <c r="S14" s="41">
        <v>103</v>
      </c>
      <c r="T14" s="41">
        <v>39</v>
      </c>
      <c r="U14" s="41">
        <v>35</v>
      </c>
      <c r="V14" s="41">
        <v>73</v>
      </c>
      <c r="W14" s="41">
        <v>85</v>
      </c>
      <c r="X14" s="41">
        <v>79</v>
      </c>
      <c r="Y14" s="41">
        <v>147</v>
      </c>
      <c r="Z14" s="41">
        <v>38</v>
      </c>
      <c r="AA14" s="41">
        <v>30</v>
      </c>
      <c r="AB14" s="41">
        <v>48</v>
      </c>
      <c r="AC14" s="41">
        <v>57</v>
      </c>
      <c r="AD14" s="41">
        <v>49</v>
      </c>
      <c r="AE14" s="41">
        <v>91</v>
      </c>
      <c r="AF14" s="41">
        <v>142</v>
      </c>
      <c r="AG14" s="41">
        <v>117</v>
      </c>
      <c r="AH14" s="41">
        <v>236</v>
      </c>
      <c r="AI14" s="41">
        <v>142</v>
      </c>
      <c r="AJ14" s="41">
        <v>72</v>
      </c>
      <c r="AK14" s="41">
        <v>210</v>
      </c>
      <c r="AL14" s="43">
        <f t="shared" si="0"/>
        <v>1468</v>
      </c>
      <c r="AM14" s="41">
        <f t="shared" si="0"/>
        <v>1140</v>
      </c>
      <c r="AN14" s="41">
        <f t="shared" si="0"/>
        <v>2476</v>
      </c>
    </row>
    <row r="15" spans="1:40" ht="45">
      <c r="A15" s="41" t="s">
        <v>45</v>
      </c>
      <c r="B15" s="41">
        <v>128</v>
      </c>
      <c r="C15" s="41">
        <v>102</v>
      </c>
      <c r="D15" s="41">
        <v>203</v>
      </c>
      <c r="E15" s="41">
        <v>168</v>
      </c>
      <c r="F15" s="41">
        <v>152</v>
      </c>
      <c r="G15" s="41">
        <v>256</v>
      </c>
      <c r="H15" s="41">
        <v>260</v>
      </c>
      <c r="I15" s="41">
        <v>214</v>
      </c>
      <c r="J15" s="41">
        <v>435</v>
      </c>
      <c r="K15" s="41">
        <v>135</v>
      </c>
      <c r="L15" s="41">
        <v>108</v>
      </c>
      <c r="M15" s="41">
        <v>187</v>
      </c>
      <c r="N15" s="41">
        <v>82</v>
      </c>
      <c r="O15" s="41">
        <v>67</v>
      </c>
      <c r="P15" s="41">
        <v>136</v>
      </c>
      <c r="Q15" s="41">
        <v>87</v>
      </c>
      <c r="R15" s="41">
        <v>59</v>
      </c>
      <c r="S15" s="41">
        <v>124</v>
      </c>
      <c r="T15" s="41">
        <v>53</v>
      </c>
      <c r="U15" s="41">
        <v>43</v>
      </c>
      <c r="V15" s="41">
        <v>97</v>
      </c>
      <c r="W15" s="41">
        <v>152</v>
      </c>
      <c r="X15" s="41">
        <v>129</v>
      </c>
      <c r="Y15" s="41">
        <v>261</v>
      </c>
      <c r="Z15" s="41">
        <v>89</v>
      </c>
      <c r="AA15" s="41">
        <v>57</v>
      </c>
      <c r="AB15" s="41">
        <v>141</v>
      </c>
      <c r="AC15" s="41">
        <v>84</v>
      </c>
      <c r="AD15" s="41">
        <v>66</v>
      </c>
      <c r="AE15" s="41">
        <v>154</v>
      </c>
      <c r="AF15" s="41">
        <v>63</v>
      </c>
      <c r="AG15" s="41">
        <v>42</v>
      </c>
      <c r="AH15" s="41">
        <v>87</v>
      </c>
      <c r="AI15" s="41">
        <v>135</v>
      </c>
      <c r="AJ15" s="41">
        <v>96</v>
      </c>
      <c r="AK15" s="41">
        <v>263</v>
      </c>
      <c r="AL15" s="43">
        <f t="shared" si="0"/>
        <v>1436</v>
      </c>
      <c r="AM15" s="41">
        <f t="shared" si="0"/>
        <v>1135</v>
      </c>
      <c r="AN15" s="41">
        <f t="shared" si="0"/>
        <v>2344</v>
      </c>
    </row>
    <row r="16" spans="1:40" ht="30">
      <c r="A16" s="41" t="s">
        <v>10</v>
      </c>
      <c r="B16" s="41">
        <v>77</v>
      </c>
      <c r="C16" s="41">
        <v>70</v>
      </c>
      <c r="D16" s="41">
        <v>176</v>
      </c>
      <c r="E16" s="41">
        <v>96</v>
      </c>
      <c r="F16" s="41">
        <v>91</v>
      </c>
      <c r="G16" s="41">
        <v>203</v>
      </c>
      <c r="H16" s="41">
        <v>86</v>
      </c>
      <c r="I16" s="41">
        <v>86</v>
      </c>
      <c r="J16" s="41">
        <v>175</v>
      </c>
      <c r="K16" s="41">
        <v>122</v>
      </c>
      <c r="L16" s="41">
        <v>119</v>
      </c>
      <c r="M16" s="41">
        <v>224</v>
      </c>
      <c r="N16" s="41">
        <v>73</v>
      </c>
      <c r="O16" s="41">
        <v>54</v>
      </c>
      <c r="P16" s="41">
        <v>139</v>
      </c>
      <c r="Q16" s="41">
        <v>61</v>
      </c>
      <c r="R16" s="41">
        <v>60</v>
      </c>
      <c r="S16" s="41">
        <v>125</v>
      </c>
      <c r="T16" s="41">
        <v>29</v>
      </c>
      <c r="U16" s="41">
        <v>29</v>
      </c>
      <c r="V16" s="41">
        <v>41</v>
      </c>
      <c r="W16" s="41">
        <v>269</v>
      </c>
      <c r="X16" s="41">
        <v>138</v>
      </c>
      <c r="Y16" s="41">
        <v>360</v>
      </c>
      <c r="Z16" s="41">
        <v>185</v>
      </c>
      <c r="AA16" s="41">
        <v>72</v>
      </c>
      <c r="AB16" s="41">
        <v>228</v>
      </c>
      <c r="AC16" s="41">
        <v>45</v>
      </c>
      <c r="AD16" s="41">
        <v>14</v>
      </c>
      <c r="AE16" s="41">
        <v>82</v>
      </c>
      <c r="AF16" s="41">
        <v>50</v>
      </c>
      <c r="AG16" s="41">
        <v>40</v>
      </c>
      <c r="AH16" s="41">
        <v>99</v>
      </c>
      <c r="AI16" s="41">
        <v>330</v>
      </c>
      <c r="AJ16" s="41">
        <v>289</v>
      </c>
      <c r="AK16" s="41">
        <v>415</v>
      </c>
      <c r="AL16" s="43">
        <f t="shared" si="0"/>
        <v>1423</v>
      </c>
      <c r="AM16" s="41">
        <f t="shared" si="0"/>
        <v>1062</v>
      </c>
      <c r="AN16" s="41">
        <f t="shared" si="0"/>
        <v>2267</v>
      </c>
    </row>
    <row r="17" spans="1:40" ht="30">
      <c r="A17" s="41" t="s">
        <v>47</v>
      </c>
      <c r="B17" s="41">
        <v>82</v>
      </c>
      <c r="C17" s="41">
        <v>52</v>
      </c>
      <c r="D17" s="41">
        <v>102</v>
      </c>
      <c r="E17" s="41">
        <v>164</v>
      </c>
      <c r="F17" s="41">
        <v>139</v>
      </c>
      <c r="G17" s="41">
        <v>277</v>
      </c>
      <c r="H17" s="41">
        <v>64</v>
      </c>
      <c r="I17" s="41">
        <v>43</v>
      </c>
      <c r="J17" s="41">
        <v>98</v>
      </c>
      <c r="K17" s="41">
        <v>138</v>
      </c>
      <c r="L17" s="41">
        <v>105</v>
      </c>
      <c r="M17" s="41">
        <v>211</v>
      </c>
      <c r="N17" s="41">
        <v>61</v>
      </c>
      <c r="O17" s="41">
        <v>49</v>
      </c>
      <c r="P17" s="41">
        <v>94</v>
      </c>
      <c r="Q17" s="41">
        <v>130</v>
      </c>
      <c r="R17" s="41">
        <v>105</v>
      </c>
      <c r="S17" s="41">
        <v>179</v>
      </c>
      <c r="T17" s="41">
        <v>54</v>
      </c>
      <c r="U17" s="41">
        <v>37</v>
      </c>
      <c r="V17" s="41">
        <v>76</v>
      </c>
      <c r="W17" s="41">
        <v>87</v>
      </c>
      <c r="X17" s="41">
        <v>75</v>
      </c>
      <c r="Y17" s="41">
        <v>137</v>
      </c>
      <c r="Z17" s="41">
        <v>81</v>
      </c>
      <c r="AA17" s="41">
        <v>72</v>
      </c>
      <c r="AB17" s="41">
        <v>132</v>
      </c>
      <c r="AC17" s="41">
        <v>177</v>
      </c>
      <c r="AD17" s="41">
        <v>137</v>
      </c>
      <c r="AE17" s="41">
        <v>311</v>
      </c>
      <c r="AF17" s="41">
        <v>100</v>
      </c>
      <c r="AG17" s="41">
        <v>90</v>
      </c>
      <c r="AH17" s="41">
        <v>168</v>
      </c>
      <c r="AI17" s="41">
        <v>135</v>
      </c>
      <c r="AJ17" s="41">
        <v>121</v>
      </c>
      <c r="AK17" s="41">
        <v>216</v>
      </c>
      <c r="AL17" s="43">
        <f t="shared" si="0"/>
        <v>1273</v>
      </c>
      <c r="AM17" s="41">
        <f t="shared" si="0"/>
        <v>1025</v>
      </c>
      <c r="AN17" s="41">
        <f t="shared" si="0"/>
        <v>2001</v>
      </c>
    </row>
    <row r="18" spans="1:40" ht="45">
      <c r="A18" s="41" t="s">
        <v>97</v>
      </c>
      <c r="B18" s="41">
        <v>130</v>
      </c>
      <c r="C18" s="41">
        <v>127</v>
      </c>
      <c r="D18" s="41">
        <v>149</v>
      </c>
      <c r="E18" s="41">
        <v>32</v>
      </c>
      <c r="F18" s="41">
        <v>26</v>
      </c>
      <c r="G18" s="41">
        <v>42</v>
      </c>
      <c r="H18" s="41">
        <v>165</v>
      </c>
      <c r="I18" s="41">
        <v>143</v>
      </c>
      <c r="J18" s="41">
        <v>216</v>
      </c>
      <c r="K18" s="41">
        <v>68</v>
      </c>
      <c r="L18" s="41">
        <v>48</v>
      </c>
      <c r="M18" s="41">
        <v>115</v>
      </c>
      <c r="N18" s="41">
        <v>36</v>
      </c>
      <c r="O18" s="41">
        <v>23</v>
      </c>
      <c r="P18" s="41">
        <v>70</v>
      </c>
      <c r="Q18" s="41">
        <v>46</v>
      </c>
      <c r="R18" s="41">
        <v>38</v>
      </c>
      <c r="S18" s="41">
        <v>81</v>
      </c>
      <c r="T18" s="41">
        <v>114</v>
      </c>
      <c r="U18" s="41">
        <v>97</v>
      </c>
      <c r="V18" s="41">
        <v>231</v>
      </c>
      <c r="W18" s="41">
        <v>39</v>
      </c>
      <c r="X18" s="41">
        <v>31</v>
      </c>
      <c r="Y18" s="41">
        <v>59</v>
      </c>
      <c r="Z18" s="41">
        <v>123</v>
      </c>
      <c r="AA18" s="41">
        <v>97</v>
      </c>
      <c r="AB18" s="41">
        <v>187</v>
      </c>
      <c r="AC18" s="41">
        <v>248</v>
      </c>
      <c r="AD18" s="41">
        <v>204</v>
      </c>
      <c r="AE18" s="41">
        <v>442</v>
      </c>
      <c r="AF18" s="41">
        <v>106</v>
      </c>
      <c r="AG18" s="41">
        <v>89</v>
      </c>
      <c r="AH18" s="41">
        <v>210</v>
      </c>
      <c r="AI18" s="41">
        <v>128</v>
      </c>
      <c r="AJ18" s="41">
        <v>111</v>
      </c>
      <c r="AK18" s="41">
        <v>248</v>
      </c>
      <c r="AL18" s="43">
        <f t="shared" si="0"/>
        <v>1235</v>
      </c>
      <c r="AM18" s="41">
        <f t="shared" si="0"/>
        <v>1034</v>
      </c>
      <c r="AN18" s="41">
        <f t="shared" si="0"/>
        <v>2050</v>
      </c>
    </row>
    <row r="19" spans="1:40" ht="30">
      <c r="A19" s="41" t="s">
        <v>102</v>
      </c>
      <c r="B19" s="41">
        <v>87</v>
      </c>
      <c r="C19" s="41">
        <v>72</v>
      </c>
      <c r="D19" s="41">
        <v>140</v>
      </c>
      <c r="E19" s="41">
        <v>54</v>
      </c>
      <c r="F19" s="41">
        <v>47</v>
      </c>
      <c r="G19" s="41">
        <v>93</v>
      </c>
      <c r="H19" s="41">
        <v>122</v>
      </c>
      <c r="I19" s="41">
        <v>114</v>
      </c>
      <c r="J19" s="41">
        <v>177</v>
      </c>
      <c r="K19" s="41">
        <v>103</v>
      </c>
      <c r="L19" s="41">
        <v>90</v>
      </c>
      <c r="M19" s="41">
        <v>162</v>
      </c>
      <c r="N19" s="41">
        <v>161</v>
      </c>
      <c r="O19" s="41">
        <v>89</v>
      </c>
      <c r="P19" s="41">
        <v>252</v>
      </c>
      <c r="Q19" s="41">
        <v>114</v>
      </c>
      <c r="R19" s="41">
        <v>105</v>
      </c>
      <c r="S19" s="41">
        <v>242</v>
      </c>
      <c r="T19" s="41">
        <v>71</v>
      </c>
      <c r="U19" s="41">
        <v>68</v>
      </c>
      <c r="V19" s="41">
        <v>123</v>
      </c>
      <c r="W19" s="41">
        <v>58</v>
      </c>
      <c r="X19" s="41">
        <v>54</v>
      </c>
      <c r="Y19" s="41">
        <v>104</v>
      </c>
      <c r="Z19" s="41">
        <v>92</v>
      </c>
      <c r="AA19" s="41">
        <v>85</v>
      </c>
      <c r="AB19" s="41">
        <v>234</v>
      </c>
      <c r="AC19" s="41">
        <v>65</v>
      </c>
      <c r="AD19" s="41">
        <v>60</v>
      </c>
      <c r="AE19" s="41">
        <v>139</v>
      </c>
      <c r="AF19" s="41">
        <v>61</v>
      </c>
      <c r="AG19" s="41">
        <v>59</v>
      </c>
      <c r="AH19" s="41">
        <v>99</v>
      </c>
      <c r="AI19" s="41">
        <v>66</v>
      </c>
      <c r="AJ19" s="41">
        <v>62</v>
      </c>
      <c r="AK19" s="41">
        <v>101</v>
      </c>
      <c r="AL19" s="43">
        <f t="shared" si="0"/>
        <v>1054</v>
      </c>
      <c r="AM19" s="41">
        <f t="shared" si="0"/>
        <v>905</v>
      </c>
      <c r="AN19" s="41">
        <f t="shared" si="0"/>
        <v>1866</v>
      </c>
    </row>
    <row r="20" spans="1:40" ht="30">
      <c r="A20" s="41" t="s">
        <v>14</v>
      </c>
      <c r="B20" s="41">
        <v>0</v>
      </c>
      <c r="C20" s="41">
        <v>0</v>
      </c>
      <c r="D20" s="41">
        <v>5</v>
      </c>
      <c r="E20" s="41">
        <v>5</v>
      </c>
      <c r="F20" s="41">
        <v>0</v>
      </c>
      <c r="G20" s="41">
        <v>12</v>
      </c>
      <c r="H20" s="41">
        <v>81</v>
      </c>
      <c r="I20" s="41">
        <v>2</v>
      </c>
      <c r="J20" s="41">
        <v>88</v>
      </c>
      <c r="K20" s="41">
        <v>10</v>
      </c>
      <c r="L20" s="41">
        <v>8</v>
      </c>
      <c r="M20" s="41">
        <v>15</v>
      </c>
      <c r="N20" s="41">
        <v>4</v>
      </c>
      <c r="O20" s="41">
        <v>2</v>
      </c>
      <c r="P20" s="41">
        <v>11</v>
      </c>
      <c r="Q20" s="41">
        <v>0</v>
      </c>
      <c r="R20" s="41">
        <v>0</v>
      </c>
      <c r="S20" s="41">
        <v>0</v>
      </c>
      <c r="T20" s="41">
        <v>34</v>
      </c>
      <c r="U20" s="41">
        <v>28</v>
      </c>
      <c r="V20" s="41">
        <v>64</v>
      </c>
      <c r="W20" s="41">
        <v>2</v>
      </c>
      <c r="X20" s="41">
        <v>2</v>
      </c>
      <c r="Y20" s="41">
        <v>2</v>
      </c>
      <c r="Z20" s="41">
        <v>229</v>
      </c>
      <c r="AA20" s="41">
        <v>142</v>
      </c>
      <c r="AB20" s="41">
        <v>420</v>
      </c>
      <c r="AC20" s="41">
        <v>208</v>
      </c>
      <c r="AD20" s="41">
        <v>123</v>
      </c>
      <c r="AE20" s="41">
        <v>374</v>
      </c>
      <c r="AF20" s="41">
        <v>20</v>
      </c>
      <c r="AG20" s="41">
        <v>4</v>
      </c>
      <c r="AH20" s="41">
        <v>43</v>
      </c>
      <c r="AI20" s="41">
        <v>96</v>
      </c>
      <c r="AJ20" s="41">
        <v>55</v>
      </c>
      <c r="AK20" s="41">
        <v>153</v>
      </c>
      <c r="AL20" s="43">
        <f t="shared" si="0"/>
        <v>689</v>
      </c>
      <c r="AM20" s="41">
        <f t="shared" si="0"/>
        <v>366</v>
      </c>
      <c r="AN20" s="41">
        <f t="shared" si="0"/>
        <v>1187</v>
      </c>
    </row>
    <row r="21" spans="1:40" ht="30">
      <c r="A21" s="41" t="s">
        <v>9</v>
      </c>
      <c r="B21" s="41">
        <v>69</v>
      </c>
      <c r="C21" s="41">
        <v>15</v>
      </c>
      <c r="D21" s="41">
        <v>134</v>
      </c>
      <c r="E21" s="41">
        <v>137</v>
      </c>
      <c r="F21" s="41">
        <v>62</v>
      </c>
      <c r="G21" s="41">
        <v>231</v>
      </c>
      <c r="H21" s="41">
        <v>144</v>
      </c>
      <c r="I21" s="41">
        <v>134</v>
      </c>
      <c r="J21" s="41">
        <v>312</v>
      </c>
      <c r="K21" s="41">
        <v>28</v>
      </c>
      <c r="L21" s="41">
        <v>24</v>
      </c>
      <c r="M21" s="41">
        <v>114</v>
      </c>
      <c r="N21" s="41">
        <v>32</v>
      </c>
      <c r="O21" s="41">
        <v>13</v>
      </c>
      <c r="P21" s="41">
        <v>86</v>
      </c>
      <c r="Q21" s="41">
        <v>37</v>
      </c>
      <c r="R21" s="41">
        <v>14</v>
      </c>
      <c r="S21" s="41">
        <v>60</v>
      </c>
      <c r="T21" s="41">
        <v>24</v>
      </c>
      <c r="U21" s="41">
        <v>14</v>
      </c>
      <c r="V21" s="41">
        <v>53</v>
      </c>
      <c r="W21" s="41">
        <v>25</v>
      </c>
      <c r="X21" s="41">
        <v>13</v>
      </c>
      <c r="Y21" s="41">
        <v>63</v>
      </c>
      <c r="Z21" s="41">
        <v>29</v>
      </c>
      <c r="AA21" s="41">
        <v>26</v>
      </c>
      <c r="AB21" s="41">
        <v>53</v>
      </c>
      <c r="AC21" s="41">
        <v>13</v>
      </c>
      <c r="AD21" s="41">
        <v>9</v>
      </c>
      <c r="AE21" s="41">
        <v>36</v>
      </c>
      <c r="AF21" s="41">
        <v>40</v>
      </c>
      <c r="AG21" s="41">
        <v>30</v>
      </c>
      <c r="AH21" s="41">
        <v>90</v>
      </c>
      <c r="AI21" s="41">
        <v>26</v>
      </c>
      <c r="AJ21" s="41">
        <v>21</v>
      </c>
      <c r="AK21" s="41">
        <v>81</v>
      </c>
      <c r="AL21" s="43">
        <f t="shared" si="0"/>
        <v>604</v>
      </c>
      <c r="AM21" s="41">
        <f t="shared" si="0"/>
        <v>375</v>
      </c>
      <c r="AN21" s="41">
        <f t="shared" si="0"/>
        <v>1313</v>
      </c>
    </row>
    <row r="22" spans="1:40">
      <c r="A22" s="41" t="s">
        <v>49</v>
      </c>
      <c r="B22" s="41">
        <v>39</v>
      </c>
      <c r="C22" s="41">
        <v>21</v>
      </c>
      <c r="D22" s="41">
        <v>75</v>
      </c>
      <c r="E22" s="41">
        <v>79</v>
      </c>
      <c r="F22" s="41">
        <v>69</v>
      </c>
      <c r="G22" s="41">
        <v>165</v>
      </c>
      <c r="H22" s="41">
        <v>38</v>
      </c>
      <c r="I22" s="41">
        <v>24</v>
      </c>
      <c r="J22" s="41">
        <v>91</v>
      </c>
      <c r="K22" s="41">
        <v>31</v>
      </c>
      <c r="L22" s="41">
        <v>17</v>
      </c>
      <c r="M22" s="41">
        <v>63</v>
      </c>
      <c r="N22" s="41">
        <v>37</v>
      </c>
      <c r="O22" s="41">
        <v>31</v>
      </c>
      <c r="P22" s="41">
        <v>63</v>
      </c>
      <c r="Q22" s="41">
        <v>25</v>
      </c>
      <c r="R22" s="41">
        <v>7</v>
      </c>
      <c r="S22" s="41">
        <v>34</v>
      </c>
      <c r="T22" s="41">
        <v>7</v>
      </c>
      <c r="U22" s="41">
        <v>3</v>
      </c>
      <c r="V22" s="41">
        <v>12</v>
      </c>
      <c r="W22" s="41">
        <v>46</v>
      </c>
      <c r="X22" s="41">
        <v>39</v>
      </c>
      <c r="Y22" s="41">
        <v>107</v>
      </c>
      <c r="Z22" s="41">
        <v>16</v>
      </c>
      <c r="AA22" s="41">
        <v>9</v>
      </c>
      <c r="AB22" s="41">
        <v>23</v>
      </c>
      <c r="AC22" s="41">
        <v>81</v>
      </c>
      <c r="AD22" s="41">
        <v>69</v>
      </c>
      <c r="AE22" s="41">
        <v>172</v>
      </c>
      <c r="AF22" s="41">
        <v>17</v>
      </c>
      <c r="AG22" s="41">
        <v>10</v>
      </c>
      <c r="AH22" s="41">
        <v>28</v>
      </c>
      <c r="AI22" s="41">
        <v>15</v>
      </c>
      <c r="AJ22" s="41">
        <v>5</v>
      </c>
      <c r="AK22" s="41">
        <v>22</v>
      </c>
      <c r="AL22" s="43">
        <f t="shared" si="0"/>
        <v>431</v>
      </c>
      <c r="AM22" s="41">
        <f t="shared" si="0"/>
        <v>304</v>
      </c>
      <c r="AN22" s="41">
        <f t="shared" si="0"/>
        <v>855</v>
      </c>
    </row>
    <row r="23" spans="1:40" ht="30">
      <c r="A23" s="41" t="s">
        <v>13</v>
      </c>
      <c r="B23" s="41">
        <v>90</v>
      </c>
      <c r="C23" s="41">
        <v>70</v>
      </c>
      <c r="D23" s="41">
        <v>135</v>
      </c>
      <c r="E23" s="41">
        <v>12</v>
      </c>
      <c r="F23" s="41">
        <v>8</v>
      </c>
      <c r="G23" s="41">
        <v>14</v>
      </c>
      <c r="H23" s="41">
        <v>30</v>
      </c>
      <c r="I23" s="41">
        <v>13</v>
      </c>
      <c r="J23" s="41">
        <v>50</v>
      </c>
      <c r="K23" s="41">
        <v>37</v>
      </c>
      <c r="L23" s="41">
        <v>35</v>
      </c>
      <c r="M23" s="41">
        <v>85</v>
      </c>
      <c r="N23" s="41">
        <v>30</v>
      </c>
      <c r="O23" s="41">
        <v>26</v>
      </c>
      <c r="P23" s="41">
        <v>100</v>
      </c>
      <c r="Q23" s="41">
        <v>36</v>
      </c>
      <c r="R23" s="41">
        <v>22</v>
      </c>
      <c r="S23" s="41">
        <v>59</v>
      </c>
      <c r="T23" s="41">
        <v>36</v>
      </c>
      <c r="U23" s="41">
        <v>30</v>
      </c>
      <c r="V23" s="41">
        <v>62</v>
      </c>
      <c r="W23" s="41">
        <v>41</v>
      </c>
      <c r="X23" s="41">
        <v>39</v>
      </c>
      <c r="Y23" s="41">
        <v>61</v>
      </c>
      <c r="Z23" s="41">
        <v>24</v>
      </c>
      <c r="AA23" s="41">
        <v>24</v>
      </c>
      <c r="AB23" s="41">
        <v>49</v>
      </c>
      <c r="AC23" s="41">
        <v>23</v>
      </c>
      <c r="AD23" s="41">
        <v>19</v>
      </c>
      <c r="AE23" s="41">
        <v>42</v>
      </c>
      <c r="AF23" s="41">
        <v>31</v>
      </c>
      <c r="AG23" s="41">
        <v>21</v>
      </c>
      <c r="AH23" s="41">
        <v>50</v>
      </c>
      <c r="AI23" s="41">
        <v>31</v>
      </c>
      <c r="AJ23" s="41">
        <v>24</v>
      </c>
      <c r="AK23" s="41">
        <v>58</v>
      </c>
      <c r="AL23" s="43">
        <f t="shared" si="0"/>
        <v>421</v>
      </c>
      <c r="AM23" s="41">
        <f t="shared" si="0"/>
        <v>331</v>
      </c>
      <c r="AN23" s="41">
        <f t="shared" si="0"/>
        <v>765</v>
      </c>
    </row>
    <row r="24" spans="1:40" ht="30">
      <c r="A24" s="41" t="s">
        <v>12</v>
      </c>
      <c r="B24" s="41">
        <v>72</v>
      </c>
      <c r="C24" s="41">
        <v>44</v>
      </c>
      <c r="D24" s="41">
        <v>125</v>
      </c>
      <c r="E24" s="41">
        <v>51</v>
      </c>
      <c r="F24" s="41">
        <v>8</v>
      </c>
      <c r="G24" s="41">
        <v>129</v>
      </c>
      <c r="H24" s="41">
        <v>30</v>
      </c>
      <c r="I24" s="41">
        <v>16</v>
      </c>
      <c r="J24" s="41">
        <v>43</v>
      </c>
      <c r="K24" s="41">
        <v>107</v>
      </c>
      <c r="L24" s="41">
        <v>72</v>
      </c>
      <c r="M24" s="41">
        <v>184</v>
      </c>
      <c r="N24" s="41">
        <v>7</v>
      </c>
      <c r="O24" s="41">
        <v>7</v>
      </c>
      <c r="P24" s="41">
        <v>25</v>
      </c>
      <c r="Q24" s="41">
        <v>6</v>
      </c>
      <c r="R24" s="41">
        <v>5</v>
      </c>
      <c r="S24" s="41">
        <v>19</v>
      </c>
      <c r="T24" s="41">
        <v>13</v>
      </c>
      <c r="U24" s="41">
        <v>10</v>
      </c>
      <c r="V24" s="41">
        <v>28</v>
      </c>
      <c r="W24" s="41">
        <v>16</v>
      </c>
      <c r="X24" s="41">
        <v>13</v>
      </c>
      <c r="Y24" s="41">
        <v>37</v>
      </c>
      <c r="Z24" s="41">
        <v>8</v>
      </c>
      <c r="AA24" s="41">
        <v>7</v>
      </c>
      <c r="AB24" s="41">
        <v>37</v>
      </c>
      <c r="AC24" s="41">
        <v>29</v>
      </c>
      <c r="AD24" s="41">
        <v>24</v>
      </c>
      <c r="AE24" s="41">
        <v>69</v>
      </c>
      <c r="AF24" s="41">
        <v>20</v>
      </c>
      <c r="AG24" s="41">
        <v>16</v>
      </c>
      <c r="AH24" s="41">
        <v>67</v>
      </c>
      <c r="AI24" s="41">
        <v>34</v>
      </c>
      <c r="AJ24" s="41">
        <v>27</v>
      </c>
      <c r="AK24" s="41">
        <v>67</v>
      </c>
      <c r="AL24" s="43">
        <f t="shared" si="0"/>
        <v>393</v>
      </c>
      <c r="AM24" s="41">
        <f t="shared" si="0"/>
        <v>249</v>
      </c>
      <c r="AN24" s="41">
        <f t="shared" si="0"/>
        <v>830</v>
      </c>
    </row>
    <row r="25" spans="1:40" ht="30">
      <c r="A25" s="41" t="s">
        <v>50</v>
      </c>
      <c r="B25" s="41">
        <v>17</v>
      </c>
      <c r="C25" s="41">
        <v>15</v>
      </c>
      <c r="D25" s="41">
        <v>28</v>
      </c>
      <c r="E25" s="41">
        <v>41</v>
      </c>
      <c r="F25" s="41">
        <v>32</v>
      </c>
      <c r="G25" s="41">
        <v>91</v>
      </c>
      <c r="H25" s="41">
        <v>12</v>
      </c>
      <c r="I25" s="41">
        <v>6</v>
      </c>
      <c r="J25" s="41">
        <v>29</v>
      </c>
      <c r="K25" s="41">
        <v>26</v>
      </c>
      <c r="L25" s="41">
        <v>20</v>
      </c>
      <c r="M25" s="41">
        <v>49</v>
      </c>
      <c r="N25" s="41">
        <v>58</v>
      </c>
      <c r="O25" s="41">
        <v>34</v>
      </c>
      <c r="P25" s="41">
        <v>105</v>
      </c>
      <c r="Q25" s="41">
        <v>45</v>
      </c>
      <c r="R25" s="41">
        <v>31</v>
      </c>
      <c r="S25" s="41">
        <v>108</v>
      </c>
      <c r="T25" s="41">
        <v>12</v>
      </c>
      <c r="U25" s="41">
        <v>8</v>
      </c>
      <c r="V25" s="41">
        <v>34</v>
      </c>
      <c r="W25" s="41">
        <v>5</v>
      </c>
      <c r="X25" s="41">
        <v>5</v>
      </c>
      <c r="Y25" s="41">
        <v>7</v>
      </c>
      <c r="Z25" s="41">
        <v>42</v>
      </c>
      <c r="AA25" s="41">
        <v>26</v>
      </c>
      <c r="AB25" s="41">
        <v>108</v>
      </c>
      <c r="AC25" s="41">
        <v>11</v>
      </c>
      <c r="AD25" s="41">
        <v>10</v>
      </c>
      <c r="AE25" s="41">
        <v>44</v>
      </c>
      <c r="AF25" s="41">
        <v>15</v>
      </c>
      <c r="AG25" s="41">
        <v>9</v>
      </c>
      <c r="AH25" s="41">
        <v>24</v>
      </c>
      <c r="AI25" s="41">
        <v>90</v>
      </c>
      <c r="AJ25" s="41">
        <v>85</v>
      </c>
      <c r="AK25" s="41">
        <v>229</v>
      </c>
      <c r="AL25" s="43">
        <f t="shared" si="0"/>
        <v>374</v>
      </c>
      <c r="AM25" s="41">
        <f t="shared" si="0"/>
        <v>281</v>
      </c>
      <c r="AN25" s="41">
        <f t="shared" si="0"/>
        <v>856</v>
      </c>
    </row>
    <row r="26" spans="1:40" ht="30">
      <c r="A26" s="41" t="s">
        <v>99</v>
      </c>
      <c r="B26" s="41">
        <v>56</v>
      </c>
      <c r="C26" s="41">
        <v>45</v>
      </c>
      <c r="D26" s="41">
        <v>62</v>
      </c>
      <c r="E26" s="41">
        <v>91</v>
      </c>
      <c r="F26" s="41">
        <v>51</v>
      </c>
      <c r="G26" s="41">
        <v>99</v>
      </c>
      <c r="H26" s="41">
        <v>106</v>
      </c>
      <c r="I26" s="41">
        <v>52</v>
      </c>
      <c r="J26" s="41">
        <v>117</v>
      </c>
      <c r="K26" s="41">
        <v>26</v>
      </c>
      <c r="L26" s="41">
        <v>1</v>
      </c>
      <c r="M26" s="41">
        <v>32</v>
      </c>
      <c r="N26" s="41">
        <v>17</v>
      </c>
      <c r="O26" s="41">
        <v>0</v>
      </c>
      <c r="P26" s="41">
        <v>24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9</v>
      </c>
      <c r="X26" s="41">
        <v>0</v>
      </c>
      <c r="Y26" s="41">
        <v>12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4</v>
      </c>
      <c r="AG26" s="41">
        <v>3</v>
      </c>
      <c r="AH26" s="41">
        <v>10</v>
      </c>
      <c r="AI26" s="41">
        <v>0</v>
      </c>
      <c r="AJ26" s="41">
        <v>0</v>
      </c>
      <c r="AK26" s="41">
        <v>0</v>
      </c>
      <c r="AL26" s="43">
        <f t="shared" si="0"/>
        <v>309</v>
      </c>
      <c r="AM26" s="41">
        <f t="shared" si="0"/>
        <v>152</v>
      </c>
      <c r="AN26" s="41">
        <f t="shared" si="0"/>
        <v>356</v>
      </c>
    </row>
    <row r="27" spans="1:40" ht="60">
      <c r="A27" s="41" t="s">
        <v>19</v>
      </c>
      <c r="B27" s="41">
        <v>8</v>
      </c>
      <c r="C27" s="41">
        <v>6</v>
      </c>
      <c r="D27" s="41">
        <v>14</v>
      </c>
      <c r="E27" s="41">
        <v>15</v>
      </c>
      <c r="F27" s="41">
        <v>8</v>
      </c>
      <c r="G27" s="41">
        <v>29</v>
      </c>
      <c r="H27" s="41">
        <v>9</v>
      </c>
      <c r="I27" s="41">
        <v>8</v>
      </c>
      <c r="J27" s="41">
        <v>13</v>
      </c>
      <c r="K27" s="41">
        <v>6</v>
      </c>
      <c r="L27" s="41">
        <v>6</v>
      </c>
      <c r="M27" s="41">
        <v>7</v>
      </c>
      <c r="N27" s="41">
        <v>21</v>
      </c>
      <c r="O27" s="41">
        <v>4</v>
      </c>
      <c r="P27" s="41">
        <v>25</v>
      </c>
      <c r="Q27" s="41">
        <v>20</v>
      </c>
      <c r="R27" s="41">
        <v>10</v>
      </c>
      <c r="S27" s="41">
        <v>26</v>
      </c>
      <c r="T27" s="41">
        <v>105</v>
      </c>
      <c r="U27" s="41">
        <v>101</v>
      </c>
      <c r="V27" s="41">
        <v>218</v>
      </c>
      <c r="W27" s="41">
        <v>3</v>
      </c>
      <c r="X27" s="41">
        <v>3</v>
      </c>
      <c r="Y27" s="41">
        <v>26</v>
      </c>
      <c r="Z27" s="41">
        <v>6</v>
      </c>
      <c r="AA27" s="41">
        <v>3</v>
      </c>
      <c r="AB27" s="41">
        <v>6</v>
      </c>
      <c r="AC27" s="41">
        <v>40</v>
      </c>
      <c r="AD27" s="41">
        <v>19</v>
      </c>
      <c r="AE27" s="41">
        <v>64</v>
      </c>
      <c r="AF27" s="41">
        <v>17</v>
      </c>
      <c r="AG27" s="41">
        <v>5</v>
      </c>
      <c r="AH27" s="41">
        <v>28</v>
      </c>
      <c r="AI27" s="41">
        <v>21</v>
      </c>
      <c r="AJ27" s="41">
        <v>17</v>
      </c>
      <c r="AK27" s="41">
        <v>44</v>
      </c>
      <c r="AL27" s="43">
        <f t="shared" si="0"/>
        <v>271</v>
      </c>
      <c r="AM27" s="41">
        <f t="shared" si="0"/>
        <v>190</v>
      </c>
      <c r="AN27" s="41">
        <f t="shared" si="0"/>
        <v>500</v>
      </c>
    </row>
    <row r="28" spans="1:40" ht="30">
      <c r="A28" s="41" t="s">
        <v>16</v>
      </c>
      <c r="B28" s="41">
        <v>6</v>
      </c>
      <c r="C28" s="41">
        <v>4</v>
      </c>
      <c r="D28" s="41">
        <v>8</v>
      </c>
      <c r="E28" s="41">
        <v>31</v>
      </c>
      <c r="F28" s="41">
        <v>21</v>
      </c>
      <c r="G28" s="41">
        <v>52</v>
      </c>
      <c r="H28" s="41">
        <v>22</v>
      </c>
      <c r="I28" s="41">
        <v>5</v>
      </c>
      <c r="J28" s="41">
        <v>28</v>
      </c>
      <c r="K28" s="41">
        <v>25</v>
      </c>
      <c r="L28" s="41">
        <v>20</v>
      </c>
      <c r="M28" s="41">
        <v>36</v>
      </c>
      <c r="N28" s="41">
        <v>6</v>
      </c>
      <c r="O28" s="41">
        <v>6</v>
      </c>
      <c r="P28" s="41">
        <v>6</v>
      </c>
      <c r="Q28" s="41">
        <v>10</v>
      </c>
      <c r="R28" s="41">
        <v>5</v>
      </c>
      <c r="S28" s="41">
        <v>10</v>
      </c>
      <c r="T28" s="41">
        <v>17</v>
      </c>
      <c r="U28" s="41">
        <v>15</v>
      </c>
      <c r="V28" s="41">
        <v>32</v>
      </c>
      <c r="W28" s="41">
        <v>10</v>
      </c>
      <c r="X28" s="41">
        <v>7</v>
      </c>
      <c r="Y28" s="41">
        <v>36</v>
      </c>
      <c r="Z28" s="41">
        <v>31</v>
      </c>
      <c r="AA28" s="41">
        <v>10</v>
      </c>
      <c r="AB28" s="41">
        <v>77</v>
      </c>
      <c r="AC28" s="41">
        <v>40</v>
      </c>
      <c r="AD28" s="41">
        <v>35</v>
      </c>
      <c r="AE28" s="41">
        <v>120</v>
      </c>
      <c r="AF28" s="41">
        <v>34</v>
      </c>
      <c r="AG28" s="41">
        <v>26</v>
      </c>
      <c r="AH28" s="41">
        <v>125</v>
      </c>
      <c r="AI28" s="41">
        <v>21</v>
      </c>
      <c r="AJ28" s="41">
        <v>12</v>
      </c>
      <c r="AK28" s="41">
        <v>53</v>
      </c>
      <c r="AL28" s="43">
        <f t="shared" si="0"/>
        <v>253</v>
      </c>
      <c r="AM28" s="41">
        <f t="shared" si="0"/>
        <v>166</v>
      </c>
      <c r="AN28" s="41">
        <f t="shared" si="0"/>
        <v>583</v>
      </c>
    </row>
    <row r="29" spans="1:40" ht="30">
      <c r="A29" s="41" t="s">
        <v>76</v>
      </c>
      <c r="B29" s="41">
        <v>3</v>
      </c>
      <c r="C29" s="41">
        <v>0</v>
      </c>
      <c r="D29" s="41">
        <v>4</v>
      </c>
      <c r="E29" s="41">
        <v>3</v>
      </c>
      <c r="F29" s="41">
        <v>3</v>
      </c>
      <c r="G29" s="41">
        <v>10</v>
      </c>
      <c r="H29" s="41">
        <v>0</v>
      </c>
      <c r="I29" s="41">
        <v>0</v>
      </c>
      <c r="J29" s="41">
        <v>0</v>
      </c>
      <c r="K29" s="41">
        <v>4</v>
      </c>
      <c r="L29" s="41">
        <v>1</v>
      </c>
      <c r="M29" s="41">
        <v>13</v>
      </c>
      <c r="N29" s="41">
        <v>0</v>
      </c>
      <c r="O29" s="41">
        <v>0</v>
      </c>
      <c r="P29" s="41">
        <v>2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12</v>
      </c>
      <c r="AA29" s="41">
        <v>12</v>
      </c>
      <c r="AB29" s="41">
        <v>26</v>
      </c>
      <c r="AC29" s="41">
        <v>73</v>
      </c>
      <c r="AD29" s="41">
        <v>69</v>
      </c>
      <c r="AE29" s="41">
        <v>127</v>
      </c>
      <c r="AF29" s="41">
        <v>46</v>
      </c>
      <c r="AG29" s="41">
        <v>46</v>
      </c>
      <c r="AH29" s="41">
        <v>93</v>
      </c>
      <c r="AI29" s="41">
        <v>28</v>
      </c>
      <c r="AJ29" s="41">
        <v>27</v>
      </c>
      <c r="AK29" s="41">
        <v>54</v>
      </c>
      <c r="AL29" s="43">
        <f t="shared" si="0"/>
        <v>169</v>
      </c>
      <c r="AM29" s="41">
        <f t="shared" si="0"/>
        <v>158</v>
      </c>
      <c r="AN29" s="41">
        <f t="shared" si="0"/>
        <v>329</v>
      </c>
    </row>
    <row r="30" spans="1:40" ht="30">
      <c r="A30" s="41" t="s">
        <v>24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10</v>
      </c>
      <c r="I30" s="41">
        <v>2</v>
      </c>
      <c r="J30" s="41">
        <v>15</v>
      </c>
      <c r="K30" s="41">
        <v>15</v>
      </c>
      <c r="L30" s="41">
        <v>5</v>
      </c>
      <c r="M30" s="41">
        <v>18</v>
      </c>
      <c r="N30" s="41">
        <v>5</v>
      </c>
      <c r="O30" s="41">
        <v>2</v>
      </c>
      <c r="P30" s="41">
        <v>5</v>
      </c>
      <c r="Q30" s="41">
        <v>8</v>
      </c>
      <c r="R30" s="41">
        <v>6</v>
      </c>
      <c r="S30" s="41">
        <v>8</v>
      </c>
      <c r="T30" s="41">
        <v>0</v>
      </c>
      <c r="U30" s="41">
        <v>0</v>
      </c>
      <c r="V30" s="41">
        <v>0</v>
      </c>
      <c r="W30" s="41">
        <v>15</v>
      </c>
      <c r="X30" s="41">
        <v>3</v>
      </c>
      <c r="Y30" s="41">
        <v>15</v>
      </c>
      <c r="Z30" s="41">
        <v>13</v>
      </c>
      <c r="AA30" s="41">
        <v>0</v>
      </c>
      <c r="AB30" s="41">
        <v>13</v>
      </c>
      <c r="AC30" s="41">
        <v>4</v>
      </c>
      <c r="AD30" s="41">
        <v>2</v>
      </c>
      <c r="AE30" s="41">
        <v>4</v>
      </c>
      <c r="AF30" s="41">
        <v>44</v>
      </c>
      <c r="AG30" s="41">
        <v>22</v>
      </c>
      <c r="AH30" s="41">
        <v>64</v>
      </c>
      <c r="AI30" s="41">
        <v>40</v>
      </c>
      <c r="AJ30" s="41">
        <v>32</v>
      </c>
      <c r="AK30" s="41">
        <v>56</v>
      </c>
      <c r="AL30" s="43">
        <f t="shared" si="0"/>
        <v>154</v>
      </c>
      <c r="AM30" s="41">
        <f t="shared" si="0"/>
        <v>74</v>
      </c>
      <c r="AN30" s="41">
        <f t="shared" si="0"/>
        <v>198</v>
      </c>
    </row>
    <row r="31" spans="1:40" ht="45">
      <c r="A31" s="41" t="s">
        <v>15</v>
      </c>
      <c r="B31" s="41">
        <v>15</v>
      </c>
      <c r="C31" s="41">
        <v>14</v>
      </c>
      <c r="D31" s="41">
        <v>31</v>
      </c>
      <c r="E31" s="41">
        <v>19</v>
      </c>
      <c r="F31" s="41">
        <v>15</v>
      </c>
      <c r="G31" s="41">
        <v>20</v>
      </c>
      <c r="H31" s="41">
        <v>25</v>
      </c>
      <c r="I31" s="41">
        <v>18</v>
      </c>
      <c r="J31" s="41">
        <v>33</v>
      </c>
      <c r="K31" s="41">
        <v>6</v>
      </c>
      <c r="L31" s="41">
        <v>4</v>
      </c>
      <c r="M31" s="41">
        <v>12</v>
      </c>
      <c r="N31" s="41">
        <v>12</v>
      </c>
      <c r="O31" s="41">
        <v>9</v>
      </c>
      <c r="P31" s="41">
        <v>23</v>
      </c>
      <c r="Q31" s="41">
        <v>8</v>
      </c>
      <c r="R31" s="41">
        <v>6</v>
      </c>
      <c r="S31" s="41">
        <v>12</v>
      </c>
      <c r="T31" s="41">
        <v>3</v>
      </c>
      <c r="U31" s="41">
        <v>0</v>
      </c>
      <c r="V31" s="41">
        <v>3</v>
      </c>
      <c r="W31" s="41">
        <v>0</v>
      </c>
      <c r="X31" s="41">
        <v>0</v>
      </c>
      <c r="Y31" s="41">
        <v>0</v>
      </c>
      <c r="Z31" s="41">
        <v>10</v>
      </c>
      <c r="AA31" s="41">
        <v>10</v>
      </c>
      <c r="AB31" s="41">
        <v>23</v>
      </c>
      <c r="AC31" s="41">
        <v>2</v>
      </c>
      <c r="AD31" s="41">
        <v>2</v>
      </c>
      <c r="AE31" s="41">
        <v>12</v>
      </c>
      <c r="AF31" s="41">
        <v>35</v>
      </c>
      <c r="AG31" s="41">
        <v>33</v>
      </c>
      <c r="AH31" s="41">
        <v>67</v>
      </c>
      <c r="AI31" s="41">
        <v>17</v>
      </c>
      <c r="AJ31" s="41">
        <v>17</v>
      </c>
      <c r="AK31" s="41">
        <v>32</v>
      </c>
      <c r="AL31" s="43">
        <f t="shared" si="0"/>
        <v>152</v>
      </c>
      <c r="AM31" s="41">
        <f t="shared" si="0"/>
        <v>128</v>
      </c>
      <c r="AN31" s="41">
        <f t="shared" si="0"/>
        <v>268</v>
      </c>
    </row>
    <row r="32" spans="1:40" ht="45">
      <c r="A32" s="41" t="s">
        <v>74</v>
      </c>
      <c r="B32" s="41">
        <v>17</v>
      </c>
      <c r="C32" s="41">
        <v>17</v>
      </c>
      <c r="D32" s="41">
        <v>45</v>
      </c>
      <c r="E32" s="41">
        <v>32</v>
      </c>
      <c r="F32" s="41">
        <v>17</v>
      </c>
      <c r="G32" s="41">
        <v>47</v>
      </c>
      <c r="H32" s="41">
        <v>0</v>
      </c>
      <c r="I32" s="41">
        <v>0</v>
      </c>
      <c r="J32" s="41">
        <v>2</v>
      </c>
      <c r="K32" s="41">
        <v>14</v>
      </c>
      <c r="L32" s="41">
        <v>7</v>
      </c>
      <c r="M32" s="41">
        <v>16</v>
      </c>
      <c r="N32" s="41">
        <v>8</v>
      </c>
      <c r="O32" s="41">
        <v>3</v>
      </c>
      <c r="P32" s="41">
        <v>9</v>
      </c>
      <c r="Q32" s="41">
        <v>11</v>
      </c>
      <c r="R32" s="41">
        <v>3</v>
      </c>
      <c r="S32" s="41">
        <v>15</v>
      </c>
      <c r="T32" s="41">
        <v>24</v>
      </c>
      <c r="U32" s="41">
        <v>24</v>
      </c>
      <c r="V32" s="41">
        <v>50</v>
      </c>
      <c r="W32" s="41">
        <v>2</v>
      </c>
      <c r="X32" s="41">
        <v>2</v>
      </c>
      <c r="Y32" s="41">
        <v>2</v>
      </c>
      <c r="Z32" s="41">
        <v>2</v>
      </c>
      <c r="AA32" s="41">
        <v>2</v>
      </c>
      <c r="AB32" s="41">
        <v>9</v>
      </c>
      <c r="AC32" s="41">
        <v>3</v>
      </c>
      <c r="AD32" s="41">
        <v>1</v>
      </c>
      <c r="AE32" s="41">
        <v>5</v>
      </c>
      <c r="AF32" s="41">
        <v>5</v>
      </c>
      <c r="AG32" s="41">
        <v>3</v>
      </c>
      <c r="AH32" s="41">
        <v>9</v>
      </c>
      <c r="AI32" s="41">
        <v>33</v>
      </c>
      <c r="AJ32" s="41">
        <v>14</v>
      </c>
      <c r="AK32" s="41">
        <v>44</v>
      </c>
      <c r="AL32" s="43">
        <f t="shared" si="0"/>
        <v>151</v>
      </c>
      <c r="AM32" s="41">
        <f t="shared" si="0"/>
        <v>93</v>
      </c>
      <c r="AN32" s="41">
        <f t="shared" si="0"/>
        <v>253</v>
      </c>
    </row>
    <row r="33" spans="1:40" ht="30">
      <c r="A33" s="41" t="s">
        <v>21</v>
      </c>
      <c r="B33" s="41">
        <v>12</v>
      </c>
      <c r="C33" s="41">
        <v>9</v>
      </c>
      <c r="D33" s="41">
        <v>25</v>
      </c>
      <c r="E33" s="41">
        <v>6</v>
      </c>
      <c r="F33" s="41">
        <v>4</v>
      </c>
      <c r="G33" s="41">
        <v>20</v>
      </c>
      <c r="H33" s="41">
        <v>3</v>
      </c>
      <c r="I33" s="41">
        <v>2</v>
      </c>
      <c r="J33" s="41">
        <v>12</v>
      </c>
      <c r="K33" s="41">
        <v>29</v>
      </c>
      <c r="L33" s="41">
        <v>15</v>
      </c>
      <c r="M33" s="41">
        <v>97</v>
      </c>
      <c r="N33" s="41">
        <v>22</v>
      </c>
      <c r="O33" s="41">
        <v>9</v>
      </c>
      <c r="P33" s="41">
        <v>32</v>
      </c>
      <c r="Q33" s="41">
        <v>11</v>
      </c>
      <c r="R33" s="41">
        <v>2</v>
      </c>
      <c r="S33" s="41">
        <v>16</v>
      </c>
      <c r="T33" s="41">
        <v>4</v>
      </c>
      <c r="U33" s="41">
        <v>4</v>
      </c>
      <c r="V33" s="41">
        <v>6</v>
      </c>
      <c r="W33" s="41">
        <v>3</v>
      </c>
      <c r="X33" s="41">
        <v>3</v>
      </c>
      <c r="Y33" s="41">
        <v>38</v>
      </c>
      <c r="Z33" s="41">
        <v>9</v>
      </c>
      <c r="AA33" s="41">
        <v>8</v>
      </c>
      <c r="AB33" s="41">
        <v>18</v>
      </c>
      <c r="AC33" s="41">
        <v>5</v>
      </c>
      <c r="AD33" s="41">
        <v>5</v>
      </c>
      <c r="AE33" s="41">
        <v>9</v>
      </c>
      <c r="AF33" s="41">
        <v>18</v>
      </c>
      <c r="AG33" s="41">
        <v>9</v>
      </c>
      <c r="AH33" s="41">
        <v>34</v>
      </c>
      <c r="AI33" s="41">
        <v>12</v>
      </c>
      <c r="AJ33" s="41">
        <v>6</v>
      </c>
      <c r="AK33" s="41">
        <v>17</v>
      </c>
      <c r="AL33" s="43">
        <f t="shared" si="0"/>
        <v>134</v>
      </c>
      <c r="AM33" s="41">
        <f t="shared" si="0"/>
        <v>76</v>
      </c>
      <c r="AN33" s="41">
        <f t="shared" si="0"/>
        <v>324</v>
      </c>
    </row>
    <row r="34" spans="1:40" ht="30">
      <c r="A34" s="41" t="s">
        <v>28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3</v>
      </c>
      <c r="L34" s="41">
        <v>0</v>
      </c>
      <c r="M34" s="41">
        <v>3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57</v>
      </c>
      <c r="AD34" s="41">
        <v>8</v>
      </c>
      <c r="AE34" s="41">
        <v>72</v>
      </c>
      <c r="AF34" s="41">
        <v>0</v>
      </c>
      <c r="AG34" s="41">
        <v>0</v>
      </c>
      <c r="AH34" s="41">
        <v>0</v>
      </c>
      <c r="AI34" s="41">
        <v>58</v>
      </c>
      <c r="AJ34" s="41">
        <v>51</v>
      </c>
      <c r="AK34" s="41">
        <v>106</v>
      </c>
      <c r="AL34" s="43">
        <f t="shared" si="0"/>
        <v>118</v>
      </c>
      <c r="AM34" s="41">
        <f t="shared" si="0"/>
        <v>59</v>
      </c>
      <c r="AN34" s="41">
        <f t="shared" si="0"/>
        <v>181</v>
      </c>
    </row>
    <row r="35" spans="1:40" ht="45">
      <c r="A35" s="41" t="s">
        <v>25</v>
      </c>
      <c r="B35" s="41">
        <v>2</v>
      </c>
      <c r="C35" s="41">
        <v>2</v>
      </c>
      <c r="D35" s="41">
        <v>3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5</v>
      </c>
      <c r="L35" s="41">
        <v>5</v>
      </c>
      <c r="M35" s="41">
        <v>9</v>
      </c>
      <c r="N35" s="41">
        <v>4</v>
      </c>
      <c r="O35" s="41">
        <v>4</v>
      </c>
      <c r="P35" s="41">
        <v>8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8</v>
      </c>
      <c r="W35" s="41">
        <v>3</v>
      </c>
      <c r="X35" s="41">
        <v>3</v>
      </c>
      <c r="Y35" s="41">
        <v>11</v>
      </c>
      <c r="Z35" s="41">
        <v>20</v>
      </c>
      <c r="AA35" s="41">
        <v>8</v>
      </c>
      <c r="AB35" s="41">
        <v>45</v>
      </c>
      <c r="AC35" s="41">
        <v>9</v>
      </c>
      <c r="AD35" s="41">
        <v>4</v>
      </c>
      <c r="AE35" s="41">
        <v>14</v>
      </c>
      <c r="AF35" s="41">
        <v>46</v>
      </c>
      <c r="AG35" s="41">
        <v>16</v>
      </c>
      <c r="AH35" s="41">
        <v>72</v>
      </c>
      <c r="AI35" s="41">
        <v>15</v>
      </c>
      <c r="AJ35" s="41">
        <v>2</v>
      </c>
      <c r="AK35" s="41">
        <v>17</v>
      </c>
      <c r="AL35" s="43">
        <f t="shared" si="0"/>
        <v>104</v>
      </c>
      <c r="AM35" s="41">
        <f t="shared" si="0"/>
        <v>44</v>
      </c>
      <c r="AN35" s="41">
        <f t="shared" si="0"/>
        <v>187</v>
      </c>
    </row>
    <row r="36" spans="1:40" ht="30">
      <c r="A36" s="41" t="s">
        <v>17</v>
      </c>
      <c r="B36" s="41">
        <v>26</v>
      </c>
      <c r="C36" s="41">
        <v>21</v>
      </c>
      <c r="D36" s="41">
        <v>50</v>
      </c>
      <c r="E36" s="41">
        <v>12</v>
      </c>
      <c r="F36" s="41">
        <v>7</v>
      </c>
      <c r="G36" s="41">
        <v>20</v>
      </c>
      <c r="H36" s="41">
        <v>2</v>
      </c>
      <c r="I36" s="41">
        <v>2</v>
      </c>
      <c r="J36" s="41">
        <v>2</v>
      </c>
      <c r="K36" s="41">
        <v>8</v>
      </c>
      <c r="L36" s="41">
        <v>5</v>
      </c>
      <c r="M36" s="41">
        <v>20</v>
      </c>
      <c r="N36" s="41">
        <v>0</v>
      </c>
      <c r="O36" s="41">
        <v>0</v>
      </c>
      <c r="P36" s="41">
        <v>0</v>
      </c>
      <c r="Q36" s="41">
        <v>12</v>
      </c>
      <c r="R36" s="41">
        <v>10</v>
      </c>
      <c r="S36" s="41">
        <v>16</v>
      </c>
      <c r="T36" s="41">
        <v>3</v>
      </c>
      <c r="U36" s="41">
        <v>3</v>
      </c>
      <c r="V36" s="41">
        <v>5</v>
      </c>
      <c r="W36" s="41">
        <v>2</v>
      </c>
      <c r="X36" s="41">
        <v>2</v>
      </c>
      <c r="Y36" s="41">
        <v>2</v>
      </c>
      <c r="Z36" s="41">
        <v>0</v>
      </c>
      <c r="AA36" s="41">
        <v>0</v>
      </c>
      <c r="AB36" s="41">
        <v>1</v>
      </c>
      <c r="AC36" s="41">
        <v>0</v>
      </c>
      <c r="AD36" s="41">
        <v>0</v>
      </c>
      <c r="AE36" s="41">
        <v>0</v>
      </c>
      <c r="AF36" s="41">
        <v>20</v>
      </c>
      <c r="AG36" s="41">
        <v>11</v>
      </c>
      <c r="AH36" s="41">
        <v>72</v>
      </c>
      <c r="AI36" s="41">
        <v>2</v>
      </c>
      <c r="AJ36" s="41">
        <v>1</v>
      </c>
      <c r="AK36" s="41">
        <v>27</v>
      </c>
      <c r="AL36" s="43">
        <f t="shared" si="0"/>
        <v>87</v>
      </c>
      <c r="AM36" s="41">
        <f t="shared" si="0"/>
        <v>62</v>
      </c>
      <c r="AN36" s="41">
        <f t="shared" si="0"/>
        <v>215</v>
      </c>
    </row>
    <row r="37" spans="1:40" ht="30">
      <c r="A37" s="41" t="s">
        <v>20</v>
      </c>
      <c r="B37" s="41">
        <v>25</v>
      </c>
      <c r="C37" s="41">
        <v>22</v>
      </c>
      <c r="D37" s="41">
        <v>50</v>
      </c>
      <c r="E37" s="41">
        <v>4</v>
      </c>
      <c r="F37" s="41">
        <v>0</v>
      </c>
      <c r="G37" s="41">
        <v>6</v>
      </c>
      <c r="H37" s="41">
        <v>2</v>
      </c>
      <c r="I37" s="41">
        <v>2</v>
      </c>
      <c r="J37" s="41">
        <v>2</v>
      </c>
      <c r="K37" s="41">
        <v>0</v>
      </c>
      <c r="L37" s="41">
        <v>0</v>
      </c>
      <c r="M37" s="41">
        <v>0</v>
      </c>
      <c r="N37" s="41">
        <v>2</v>
      </c>
      <c r="O37" s="41">
        <v>2</v>
      </c>
      <c r="P37" s="41">
        <v>2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9</v>
      </c>
      <c r="X37" s="41">
        <v>8</v>
      </c>
      <c r="Y37" s="41">
        <v>28</v>
      </c>
      <c r="Z37" s="41">
        <v>25</v>
      </c>
      <c r="AA37" s="41">
        <v>21</v>
      </c>
      <c r="AB37" s="41">
        <v>36</v>
      </c>
      <c r="AC37" s="41">
        <v>3</v>
      </c>
      <c r="AD37" s="41">
        <v>0</v>
      </c>
      <c r="AE37" s="41">
        <v>4</v>
      </c>
      <c r="AF37" s="41">
        <v>12</v>
      </c>
      <c r="AG37" s="41">
        <v>5</v>
      </c>
      <c r="AH37" s="41">
        <v>16</v>
      </c>
      <c r="AI37" s="41">
        <v>2</v>
      </c>
      <c r="AJ37" s="41">
        <v>2</v>
      </c>
      <c r="AK37" s="41">
        <v>6</v>
      </c>
      <c r="AL37" s="43">
        <f t="shared" si="0"/>
        <v>84</v>
      </c>
      <c r="AM37" s="41">
        <f t="shared" si="0"/>
        <v>62</v>
      </c>
      <c r="AN37" s="41">
        <f t="shared" si="0"/>
        <v>150</v>
      </c>
    </row>
    <row r="38" spans="1:40" ht="30">
      <c r="A38" s="41" t="s">
        <v>75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6</v>
      </c>
      <c r="I38" s="41">
        <v>4</v>
      </c>
      <c r="J38" s="41">
        <v>8</v>
      </c>
      <c r="K38" s="41">
        <v>9</v>
      </c>
      <c r="L38" s="41">
        <v>8</v>
      </c>
      <c r="M38" s="41">
        <v>27</v>
      </c>
      <c r="N38" s="41">
        <v>1</v>
      </c>
      <c r="O38" s="41">
        <v>1</v>
      </c>
      <c r="P38" s="41">
        <v>1</v>
      </c>
      <c r="Q38" s="41">
        <v>5</v>
      </c>
      <c r="R38" s="41">
        <v>3</v>
      </c>
      <c r="S38" s="41">
        <v>5</v>
      </c>
      <c r="T38" s="41">
        <v>0</v>
      </c>
      <c r="U38" s="41">
        <v>0</v>
      </c>
      <c r="V38" s="41">
        <v>1</v>
      </c>
      <c r="W38" s="41">
        <v>11</v>
      </c>
      <c r="X38" s="41">
        <v>10</v>
      </c>
      <c r="Y38" s="41">
        <v>26</v>
      </c>
      <c r="Z38" s="41">
        <v>8</v>
      </c>
      <c r="AA38" s="41">
        <v>6</v>
      </c>
      <c r="AB38" s="41">
        <v>9</v>
      </c>
      <c r="AC38" s="41">
        <v>16</v>
      </c>
      <c r="AD38" s="41">
        <v>16</v>
      </c>
      <c r="AE38" s="41">
        <v>33</v>
      </c>
      <c r="AF38" s="41">
        <v>21</v>
      </c>
      <c r="AG38" s="41">
        <v>15</v>
      </c>
      <c r="AH38" s="41">
        <v>55</v>
      </c>
      <c r="AI38" s="41">
        <v>3</v>
      </c>
      <c r="AJ38" s="41">
        <v>3</v>
      </c>
      <c r="AK38" s="41">
        <v>11</v>
      </c>
      <c r="AL38" s="43">
        <f t="shared" si="0"/>
        <v>80</v>
      </c>
      <c r="AM38" s="41">
        <f t="shared" si="0"/>
        <v>66</v>
      </c>
      <c r="AN38" s="41">
        <f t="shared" si="0"/>
        <v>176</v>
      </c>
    </row>
    <row r="39" spans="1:40" ht="30">
      <c r="A39" s="41" t="s">
        <v>18</v>
      </c>
      <c r="B39" s="41">
        <v>12</v>
      </c>
      <c r="C39" s="41">
        <v>3</v>
      </c>
      <c r="D39" s="41">
        <v>18</v>
      </c>
      <c r="E39" s="41">
        <v>8</v>
      </c>
      <c r="F39" s="41">
        <v>5</v>
      </c>
      <c r="G39" s="41">
        <v>12</v>
      </c>
      <c r="H39" s="41">
        <v>16</v>
      </c>
      <c r="I39" s="41">
        <v>11</v>
      </c>
      <c r="J39" s="41">
        <v>26</v>
      </c>
      <c r="K39" s="41">
        <v>5</v>
      </c>
      <c r="L39" s="41">
        <v>3</v>
      </c>
      <c r="M39" s="41">
        <v>11</v>
      </c>
      <c r="N39" s="41">
        <v>0</v>
      </c>
      <c r="O39" s="41">
        <v>0</v>
      </c>
      <c r="P39" s="41">
        <v>0</v>
      </c>
      <c r="Q39" s="41">
        <v>1</v>
      </c>
      <c r="R39" s="41">
        <v>1</v>
      </c>
      <c r="S39" s="41">
        <v>4</v>
      </c>
      <c r="T39" s="41">
        <v>2</v>
      </c>
      <c r="U39" s="41">
        <v>0</v>
      </c>
      <c r="V39" s="41">
        <v>2</v>
      </c>
      <c r="W39" s="41">
        <v>0</v>
      </c>
      <c r="X39" s="41">
        <v>0</v>
      </c>
      <c r="Y39" s="41">
        <v>0</v>
      </c>
      <c r="Z39" s="41">
        <v>3</v>
      </c>
      <c r="AA39" s="41">
        <v>0</v>
      </c>
      <c r="AB39" s="41">
        <v>4</v>
      </c>
      <c r="AC39" s="41">
        <v>18</v>
      </c>
      <c r="AD39" s="41">
        <v>6</v>
      </c>
      <c r="AE39" s="41">
        <v>28</v>
      </c>
      <c r="AF39" s="41">
        <v>3</v>
      </c>
      <c r="AG39" s="41">
        <v>3</v>
      </c>
      <c r="AH39" s="41">
        <v>3</v>
      </c>
      <c r="AI39" s="41">
        <v>0</v>
      </c>
      <c r="AJ39" s="41">
        <v>0</v>
      </c>
      <c r="AK39" s="41">
        <v>0</v>
      </c>
      <c r="AL39" s="43">
        <f t="shared" si="0"/>
        <v>68</v>
      </c>
      <c r="AM39" s="41">
        <f t="shared" si="0"/>
        <v>32</v>
      </c>
      <c r="AN39" s="41">
        <f t="shared" si="0"/>
        <v>108</v>
      </c>
    </row>
    <row r="40" spans="1:40" ht="30">
      <c r="A40" s="41" t="s">
        <v>101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1</v>
      </c>
      <c r="L40" s="41">
        <v>0</v>
      </c>
      <c r="M40" s="41">
        <v>3</v>
      </c>
      <c r="N40" s="41">
        <v>12</v>
      </c>
      <c r="O40" s="41">
        <v>5</v>
      </c>
      <c r="P40" s="41">
        <v>13</v>
      </c>
      <c r="Q40" s="41">
        <v>6</v>
      </c>
      <c r="R40" s="41">
        <v>4</v>
      </c>
      <c r="S40" s="41">
        <v>9</v>
      </c>
      <c r="T40" s="41">
        <v>0</v>
      </c>
      <c r="U40" s="41">
        <v>0</v>
      </c>
      <c r="V40" s="41">
        <v>1</v>
      </c>
      <c r="W40" s="41">
        <v>3</v>
      </c>
      <c r="X40" s="41">
        <v>2</v>
      </c>
      <c r="Y40" s="41">
        <v>9</v>
      </c>
      <c r="Z40" s="41">
        <v>9</v>
      </c>
      <c r="AA40" s="41">
        <v>7</v>
      </c>
      <c r="AB40" s="41">
        <v>18</v>
      </c>
      <c r="AC40" s="41">
        <v>0</v>
      </c>
      <c r="AD40" s="41">
        <v>0</v>
      </c>
      <c r="AE40" s="41">
        <v>0</v>
      </c>
      <c r="AF40" s="41">
        <v>4</v>
      </c>
      <c r="AG40" s="41">
        <v>1</v>
      </c>
      <c r="AH40" s="41">
        <v>4</v>
      </c>
      <c r="AI40" s="41">
        <v>14</v>
      </c>
      <c r="AJ40" s="41">
        <v>7</v>
      </c>
      <c r="AK40" s="41">
        <v>34</v>
      </c>
      <c r="AL40" s="43">
        <f t="shared" si="0"/>
        <v>49</v>
      </c>
      <c r="AM40" s="41">
        <f t="shared" si="0"/>
        <v>26</v>
      </c>
      <c r="AN40" s="41">
        <f t="shared" si="0"/>
        <v>91</v>
      </c>
    </row>
    <row r="41" spans="1:40" ht="30">
      <c r="A41" s="41" t="s">
        <v>22</v>
      </c>
      <c r="B41" s="41">
        <v>8</v>
      </c>
      <c r="C41" s="41">
        <v>1</v>
      </c>
      <c r="D41" s="41">
        <v>11</v>
      </c>
      <c r="E41" s="41">
        <v>7</v>
      </c>
      <c r="F41" s="41">
        <v>1</v>
      </c>
      <c r="G41" s="41">
        <v>11</v>
      </c>
      <c r="H41" s="41">
        <v>3</v>
      </c>
      <c r="I41" s="41">
        <v>1</v>
      </c>
      <c r="J41" s="41">
        <v>7</v>
      </c>
      <c r="K41" s="41">
        <v>0</v>
      </c>
      <c r="L41" s="41">
        <v>0</v>
      </c>
      <c r="M41" s="41">
        <v>0</v>
      </c>
      <c r="N41" s="41">
        <v>3</v>
      </c>
      <c r="O41" s="41">
        <v>3</v>
      </c>
      <c r="P41" s="41">
        <v>3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11</v>
      </c>
      <c r="AD41" s="41">
        <v>2</v>
      </c>
      <c r="AE41" s="41">
        <v>11</v>
      </c>
      <c r="AF41" s="41">
        <v>2</v>
      </c>
      <c r="AG41" s="41">
        <v>2</v>
      </c>
      <c r="AH41" s="41">
        <v>2</v>
      </c>
      <c r="AI41" s="41">
        <v>2</v>
      </c>
      <c r="AJ41" s="41">
        <v>1</v>
      </c>
      <c r="AK41" s="41">
        <v>3</v>
      </c>
      <c r="AL41" s="43">
        <f t="shared" si="0"/>
        <v>36</v>
      </c>
      <c r="AM41" s="41">
        <f t="shared" si="0"/>
        <v>11</v>
      </c>
      <c r="AN41" s="41">
        <f t="shared" si="0"/>
        <v>48</v>
      </c>
    </row>
    <row r="42" spans="1:40" ht="45">
      <c r="A42" s="41" t="s">
        <v>98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2</v>
      </c>
      <c r="K42" s="41">
        <v>0</v>
      </c>
      <c r="L42" s="41">
        <v>0</v>
      </c>
      <c r="M42" s="41">
        <v>0</v>
      </c>
      <c r="N42" s="41">
        <v>13</v>
      </c>
      <c r="O42" s="41">
        <v>7</v>
      </c>
      <c r="P42" s="41">
        <v>17</v>
      </c>
      <c r="Q42" s="41">
        <v>1</v>
      </c>
      <c r="R42" s="41">
        <v>0</v>
      </c>
      <c r="S42" s="41">
        <v>2</v>
      </c>
      <c r="T42" s="41">
        <v>0</v>
      </c>
      <c r="U42" s="41">
        <v>0</v>
      </c>
      <c r="V42" s="41">
        <v>0</v>
      </c>
      <c r="W42" s="41">
        <v>10</v>
      </c>
      <c r="X42" s="41">
        <v>5</v>
      </c>
      <c r="Y42" s="41">
        <v>13</v>
      </c>
      <c r="Z42" s="41">
        <v>0</v>
      </c>
      <c r="AA42" s="41">
        <v>0</v>
      </c>
      <c r="AB42" s="41">
        <v>0</v>
      </c>
      <c r="AC42" s="41">
        <v>1</v>
      </c>
      <c r="AD42" s="41">
        <v>1</v>
      </c>
      <c r="AE42" s="41">
        <v>4</v>
      </c>
      <c r="AF42" s="41">
        <v>0</v>
      </c>
      <c r="AG42" s="41">
        <v>0</v>
      </c>
      <c r="AH42" s="41">
        <v>0</v>
      </c>
      <c r="AI42" s="41">
        <v>5</v>
      </c>
      <c r="AJ42" s="41">
        <v>1</v>
      </c>
      <c r="AK42" s="41">
        <v>7</v>
      </c>
      <c r="AL42" s="43">
        <f t="shared" si="0"/>
        <v>30</v>
      </c>
      <c r="AM42" s="41">
        <f t="shared" si="0"/>
        <v>14</v>
      </c>
      <c r="AN42" s="41">
        <f t="shared" si="0"/>
        <v>45</v>
      </c>
    </row>
    <row r="43" spans="1:40" ht="30">
      <c r="A43" s="41" t="s">
        <v>29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1</v>
      </c>
      <c r="O43" s="41">
        <v>0</v>
      </c>
      <c r="P43" s="41">
        <v>1</v>
      </c>
      <c r="Q43" s="41">
        <v>6</v>
      </c>
      <c r="R43" s="41">
        <v>3</v>
      </c>
      <c r="S43" s="41">
        <v>6</v>
      </c>
      <c r="T43" s="41">
        <v>0</v>
      </c>
      <c r="U43" s="41">
        <v>0</v>
      </c>
      <c r="V43" s="41">
        <v>0</v>
      </c>
      <c r="W43" s="41">
        <v>2</v>
      </c>
      <c r="X43" s="41">
        <v>0</v>
      </c>
      <c r="Y43" s="41">
        <v>2</v>
      </c>
      <c r="Z43" s="41">
        <v>0</v>
      </c>
      <c r="AA43" s="41">
        <v>0</v>
      </c>
      <c r="AB43" s="41">
        <v>0</v>
      </c>
      <c r="AC43" s="41">
        <v>3</v>
      </c>
      <c r="AD43" s="41">
        <v>2</v>
      </c>
      <c r="AE43" s="41">
        <v>6</v>
      </c>
      <c r="AF43" s="41">
        <v>4</v>
      </c>
      <c r="AG43" s="41">
        <v>1</v>
      </c>
      <c r="AH43" s="41">
        <v>4</v>
      </c>
      <c r="AI43" s="41">
        <v>0</v>
      </c>
      <c r="AJ43" s="41">
        <v>0</v>
      </c>
      <c r="AK43" s="41">
        <v>0</v>
      </c>
      <c r="AL43" s="43">
        <f t="shared" si="0"/>
        <v>16</v>
      </c>
      <c r="AM43" s="41">
        <f t="shared" si="0"/>
        <v>6</v>
      </c>
      <c r="AN43" s="41">
        <f t="shared" si="0"/>
        <v>19</v>
      </c>
    </row>
    <row r="44" spans="1:40" ht="30">
      <c r="A44" s="41" t="s">
        <v>103</v>
      </c>
      <c r="B44" s="41">
        <v>6</v>
      </c>
      <c r="C44" s="41">
        <v>6</v>
      </c>
      <c r="D44" s="41">
        <v>9</v>
      </c>
      <c r="E44" s="41">
        <v>0</v>
      </c>
      <c r="F44" s="41">
        <v>0</v>
      </c>
      <c r="G44" s="41">
        <v>1</v>
      </c>
      <c r="H44" s="41">
        <v>4</v>
      </c>
      <c r="I44" s="41">
        <v>2</v>
      </c>
      <c r="J44" s="41">
        <v>5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2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3">
        <f t="shared" si="0"/>
        <v>10</v>
      </c>
      <c r="AM44" s="41">
        <f t="shared" si="0"/>
        <v>8</v>
      </c>
      <c r="AN44" s="41">
        <f t="shared" si="0"/>
        <v>17</v>
      </c>
    </row>
    <row r="45" spans="1:40" ht="45">
      <c r="A45" s="41" t="s">
        <v>26</v>
      </c>
      <c r="B45" s="41">
        <v>0</v>
      </c>
      <c r="C45" s="41">
        <v>0</v>
      </c>
      <c r="D45" s="41">
        <v>0</v>
      </c>
      <c r="E45" s="41">
        <v>2</v>
      </c>
      <c r="F45" s="41">
        <v>2</v>
      </c>
      <c r="G45" s="41">
        <v>2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2</v>
      </c>
      <c r="AG45" s="41">
        <v>0</v>
      </c>
      <c r="AH45" s="41">
        <v>2</v>
      </c>
      <c r="AI45" s="41">
        <v>0</v>
      </c>
      <c r="AJ45" s="41">
        <v>0</v>
      </c>
      <c r="AK45" s="41">
        <v>0</v>
      </c>
      <c r="AL45" s="43">
        <f t="shared" si="0"/>
        <v>4</v>
      </c>
      <c r="AM45" s="41">
        <f t="shared" si="0"/>
        <v>2</v>
      </c>
      <c r="AN45" s="41">
        <f t="shared" si="0"/>
        <v>4</v>
      </c>
    </row>
    <row r="46" spans="1:40">
      <c r="A46" s="50" t="s">
        <v>31</v>
      </c>
      <c r="B46" s="51">
        <f>SUM(B6:B45)</f>
        <v>82960</v>
      </c>
      <c r="C46" s="51">
        <f t="shared" ref="C46:AN46" si="1">SUM(C6:C45)</f>
        <v>6639</v>
      </c>
      <c r="D46" s="51">
        <f t="shared" si="1"/>
        <v>90604</v>
      </c>
      <c r="E46" s="51">
        <f t="shared" si="1"/>
        <v>104639</v>
      </c>
      <c r="F46" s="51">
        <f t="shared" si="1"/>
        <v>6437</v>
      </c>
      <c r="G46" s="51">
        <f t="shared" si="1"/>
        <v>112479</v>
      </c>
      <c r="H46" s="51">
        <f t="shared" si="1"/>
        <v>131527</v>
      </c>
      <c r="I46" s="51">
        <f t="shared" si="1"/>
        <v>7664</v>
      </c>
      <c r="J46" s="51">
        <f t="shared" si="1"/>
        <v>139553</v>
      </c>
      <c r="K46" s="51">
        <f t="shared" si="1"/>
        <v>106483</v>
      </c>
      <c r="L46" s="51">
        <f t="shared" si="1"/>
        <v>6111</v>
      </c>
      <c r="M46" s="51">
        <f t="shared" si="1"/>
        <v>113803</v>
      </c>
      <c r="N46" s="51">
        <f t="shared" si="1"/>
        <v>107155</v>
      </c>
      <c r="O46" s="51">
        <f t="shared" si="1"/>
        <v>5367</v>
      </c>
      <c r="P46" s="51">
        <f t="shared" si="1"/>
        <v>113672</v>
      </c>
      <c r="Q46" s="51">
        <f t="shared" si="1"/>
        <v>133306</v>
      </c>
      <c r="R46" s="51">
        <f t="shared" si="1"/>
        <v>6651</v>
      </c>
      <c r="S46" s="51">
        <f t="shared" si="1"/>
        <v>140783</v>
      </c>
      <c r="T46" s="51">
        <f t="shared" si="1"/>
        <v>107395</v>
      </c>
      <c r="U46" s="51">
        <f t="shared" si="1"/>
        <v>5511</v>
      </c>
      <c r="V46" s="51">
        <f t="shared" si="1"/>
        <v>112695</v>
      </c>
      <c r="W46" s="51">
        <f t="shared" si="1"/>
        <v>108631</v>
      </c>
      <c r="X46" s="51">
        <f t="shared" si="1"/>
        <v>6026</v>
      </c>
      <c r="Y46" s="51">
        <f t="shared" si="1"/>
        <v>114435</v>
      </c>
      <c r="Z46" s="51">
        <f t="shared" si="1"/>
        <v>136878</v>
      </c>
      <c r="AA46" s="51">
        <f t="shared" si="1"/>
        <v>7093</v>
      </c>
      <c r="AB46" s="51">
        <f t="shared" si="1"/>
        <v>143672</v>
      </c>
      <c r="AC46" s="51">
        <f t="shared" si="1"/>
        <v>35726</v>
      </c>
      <c r="AD46" s="51">
        <f t="shared" si="1"/>
        <v>7731</v>
      </c>
      <c r="AE46" s="51">
        <f t="shared" si="1"/>
        <v>43278</v>
      </c>
      <c r="AF46" s="51">
        <f t="shared" si="1"/>
        <v>9654</v>
      </c>
      <c r="AG46" s="51">
        <f t="shared" si="1"/>
        <v>7408</v>
      </c>
      <c r="AH46" s="51">
        <f t="shared" si="1"/>
        <v>17032</v>
      </c>
      <c r="AI46" s="51">
        <f t="shared" si="1"/>
        <v>9932</v>
      </c>
      <c r="AJ46" s="51">
        <f t="shared" si="1"/>
        <v>7979</v>
      </c>
      <c r="AK46" s="51">
        <f t="shared" si="1"/>
        <v>16887</v>
      </c>
      <c r="AL46" s="51">
        <f t="shared" si="1"/>
        <v>1074286</v>
      </c>
      <c r="AM46" s="51">
        <f t="shared" si="1"/>
        <v>80617</v>
      </c>
      <c r="AN46" s="51">
        <f t="shared" si="1"/>
        <v>1158893</v>
      </c>
    </row>
    <row r="49" spans="1:1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1:1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</row>
  </sheetData>
  <mergeCells count="14">
    <mergeCell ref="AI4:AK4"/>
    <mergeCell ref="AL4:AN4"/>
    <mergeCell ref="Q4:S4"/>
    <mergeCell ref="T4:V4"/>
    <mergeCell ref="W4:Y4"/>
    <mergeCell ref="Z4:AB4"/>
    <mergeCell ref="AC4:AE4"/>
    <mergeCell ref="AF4:AH4"/>
    <mergeCell ref="A4:A5"/>
    <mergeCell ref="B4:D4"/>
    <mergeCell ref="E4:G4"/>
    <mergeCell ref="H4:J4"/>
    <mergeCell ref="K4:M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N52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37" customWidth="1"/>
  </cols>
  <sheetData>
    <row r="2" spans="1:40" ht="19.5">
      <c r="A2" s="1" t="s">
        <v>108</v>
      </c>
    </row>
    <row r="3" spans="1:40" ht="15.75" thickBot="1">
      <c r="A3" s="66"/>
    </row>
    <row r="4" spans="1:40">
      <c r="A4" s="98" t="s">
        <v>0</v>
      </c>
      <c r="B4" s="99" t="s">
        <v>58</v>
      </c>
      <c r="C4" s="99"/>
      <c r="D4" s="100"/>
      <c r="E4" s="101" t="s">
        <v>59</v>
      </c>
      <c r="F4" s="99"/>
      <c r="G4" s="100"/>
      <c r="H4" s="101" t="s">
        <v>36</v>
      </c>
      <c r="I4" s="99"/>
      <c r="J4" s="100"/>
      <c r="K4" s="101" t="s">
        <v>37</v>
      </c>
      <c r="L4" s="99"/>
      <c r="M4" s="100"/>
      <c r="N4" s="101" t="s">
        <v>38</v>
      </c>
      <c r="O4" s="99"/>
      <c r="P4" s="100"/>
      <c r="Q4" s="101" t="s">
        <v>39</v>
      </c>
      <c r="R4" s="99"/>
      <c r="S4" s="100"/>
      <c r="T4" s="101" t="s">
        <v>60</v>
      </c>
      <c r="U4" s="99"/>
      <c r="V4" s="100"/>
      <c r="W4" s="101" t="s">
        <v>61</v>
      </c>
      <c r="X4" s="99"/>
      <c r="Y4" s="100"/>
      <c r="Z4" s="101" t="s">
        <v>62</v>
      </c>
      <c r="AA4" s="99"/>
      <c r="AB4" s="100"/>
      <c r="AC4" s="101" t="s">
        <v>93</v>
      </c>
      <c r="AD4" s="99"/>
      <c r="AE4" s="100"/>
      <c r="AF4" s="101" t="s">
        <v>94</v>
      </c>
      <c r="AG4" s="99"/>
      <c r="AH4" s="100"/>
      <c r="AI4" s="101" t="s">
        <v>95</v>
      </c>
      <c r="AJ4" s="99"/>
      <c r="AK4" s="100"/>
      <c r="AL4" s="101" t="s">
        <v>96</v>
      </c>
      <c r="AM4" s="99"/>
      <c r="AN4" s="100"/>
    </row>
    <row r="5" spans="1:40" ht="38.25">
      <c r="A5" s="102"/>
      <c r="B5" s="103" t="s">
        <v>89</v>
      </c>
      <c r="C5" s="104" t="s">
        <v>90</v>
      </c>
      <c r="D5" s="105" t="s">
        <v>91</v>
      </c>
      <c r="E5" s="103" t="s">
        <v>89</v>
      </c>
      <c r="F5" s="104" t="s">
        <v>90</v>
      </c>
      <c r="G5" s="105" t="s">
        <v>91</v>
      </c>
      <c r="H5" s="104" t="s">
        <v>89</v>
      </c>
      <c r="I5" s="104" t="s">
        <v>90</v>
      </c>
      <c r="J5" s="105" t="s">
        <v>91</v>
      </c>
      <c r="K5" s="104" t="s">
        <v>89</v>
      </c>
      <c r="L5" s="104" t="s">
        <v>90</v>
      </c>
      <c r="M5" s="105" t="s">
        <v>91</v>
      </c>
      <c r="N5" s="104" t="s">
        <v>89</v>
      </c>
      <c r="O5" s="104" t="s">
        <v>90</v>
      </c>
      <c r="P5" s="105" t="s">
        <v>91</v>
      </c>
      <c r="Q5" s="104" t="s">
        <v>89</v>
      </c>
      <c r="R5" s="104" t="s">
        <v>90</v>
      </c>
      <c r="S5" s="105" t="s">
        <v>91</v>
      </c>
      <c r="T5" s="104" t="s">
        <v>89</v>
      </c>
      <c r="U5" s="104" t="s">
        <v>90</v>
      </c>
      <c r="V5" s="105" t="s">
        <v>91</v>
      </c>
      <c r="W5" s="104" t="s">
        <v>89</v>
      </c>
      <c r="X5" s="104" t="s">
        <v>90</v>
      </c>
      <c r="Y5" s="105" t="s">
        <v>91</v>
      </c>
      <c r="Z5" s="104" t="s">
        <v>89</v>
      </c>
      <c r="AA5" s="104" t="s">
        <v>90</v>
      </c>
      <c r="AB5" s="105" t="s">
        <v>91</v>
      </c>
      <c r="AC5" s="104" t="s">
        <v>89</v>
      </c>
      <c r="AD5" s="104" t="s">
        <v>90</v>
      </c>
      <c r="AE5" s="105" t="s">
        <v>91</v>
      </c>
      <c r="AF5" s="104" t="s">
        <v>89</v>
      </c>
      <c r="AG5" s="104" t="s">
        <v>90</v>
      </c>
      <c r="AH5" s="105" t="s">
        <v>91</v>
      </c>
      <c r="AI5" s="104" t="s">
        <v>89</v>
      </c>
      <c r="AJ5" s="104" t="s">
        <v>90</v>
      </c>
      <c r="AK5" s="105" t="s">
        <v>91</v>
      </c>
      <c r="AL5" s="104" t="s">
        <v>89</v>
      </c>
      <c r="AM5" s="104" t="s">
        <v>90</v>
      </c>
      <c r="AN5" s="105" t="s">
        <v>91</v>
      </c>
    </row>
    <row r="6" spans="1:40" ht="30">
      <c r="A6" s="65" t="s">
        <v>5</v>
      </c>
      <c r="B6" s="41">
        <v>1104</v>
      </c>
      <c r="C6" s="41">
        <v>13</v>
      </c>
      <c r="D6" s="41">
        <v>48</v>
      </c>
      <c r="E6" s="41">
        <v>1377</v>
      </c>
      <c r="F6" s="41">
        <v>4</v>
      </c>
      <c r="G6" s="41">
        <v>6</v>
      </c>
      <c r="H6" s="41">
        <v>2197</v>
      </c>
      <c r="I6" s="41">
        <v>31</v>
      </c>
      <c r="J6" s="41">
        <v>29</v>
      </c>
      <c r="K6" s="41">
        <v>2180</v>
      </c>
      <c r="L6" s="41">
        <v>2</v>
      </c>
      <c r="M6" s="41">
        <v>9</v>
      </c>
      <c r="N6" s="41">
        <v>2830</v>
      </c>
      <c r="O6" s="41">
        <v>6</v>
      </c>
      <c r="P6" s="41">
        <v>9</v>
      </c>
      <c r="Q6" s="41">
        <v>507</v>
      </c>
      <c r="R6" s="41">
        <v>3</v>
      </c>
      <c r="S6" s="41">
        <v>3</v>
      </c>
      <c r="T6" s="41">
        <v>441</v>
      </c>
      <c r="U6" s="41">
        <v>5</v>
      </c>
      <c r="V6" s="41">
        <v>4</v>
      </c>
      <c r="W6" s="41">
        <v>457</v>
      </c>
      <c r="X6" s="41">
        <v>1</v>
      </c>
      <c r="Y6" s="41">
        <v>4</v>
      </c>
      <c r="Z6" s="41">
        <v>890</v>
      </c>
      <c r="AA6" s="41">
        <v>0</v>
      </c>
      <c r="AB6" s="41">
        <v>0</v>
      </c>
      <c r="AC6" s="41">
        <v>1346</v>
      </c>
      <c r="AD6" s="41">
        <v>9</v>
      </c>
      <c r="AE6" s="41">
        <v>4</v>
      </c>
      <c r="AF6" s="41">
        <v>1790</v>
      </c>
      <c r="AG6" s="41">
        <v>1</v>
      </c>
      <c r="AH6" s="41">
        <v>1</v>
      </c>
      <c r="AI6" s="41">
        <v>1710</v>
      </c>
      <c r="AJ6" s="41">
        <v>10</v>
      </c>
      <c r="AK6" s="41">
        <v>4</v>
      </c>
      <c r="AL6" s="42">
        <f t="shared" ref="AL6:AN42" si="0">B6+E6+H6+K6+N6+Q6+T6+W6+Z6+AC6+AF6+AI6</f>
        <v>16829</v>
      </c>
      <c r="AM6" s="43">
        <f t="shared" si="0"/>
        <v>85</v>
      </c>
      <c r="AN6" s="41">
        <f t="shared" si="0"/>
        <v>121</v>
      </c>
    </row>
    <row r="7" spans="1:40" ht="45">
      <c r="A7" s="41" t="s">
        <v>6</v>
      </c>
      <c r="B7" s="41">
        <v>13912</v>
      </c>
      <c r="C7" s="41">
        <v>2</v>
      </c>
      <c r="D7" s="41">
        <v>2</v>
      </c>
      <c r="E7" s="41">
        <v>15873</v>
      </c>
      <c r="F7" s="41">
        <v>7</v>
      </c>
      <c r="G7" s="41">
        <v>6</v>
      </c>
      <c r="H7" s="41">
        <v>17222</v>
      </c>
      <c r="I7" s="41">
        <v>4</v>
      </c>
      <c r="J7" s="41">
        <v>5</v>
      </c>
      <c r="K7" s="41">
        <v>18186</v>
      </c>
      <c r="L7" s="41">
        <v>1</v>
      </c>
      <c r="M7" s="41">
        <v>2</v>
      </c>
      <c r="N7" s="41">
        <v>17373</v>
      </c>
      <c r="O7" s="41">
        <v>40</v>
      </c>
      <c r="P7" s="41">
        <v>0</v>
      </c>
      <c r="Q7" s="41">
        <v>5792</v>
      </c>
      <c r="R7" s="41">
        <v>17</v>
      </c>
      <c r="S7" s="41">
        <v>0</v>
      </c>
      <c r="T7" s="41">
        <v>3019</v>
      </c>
      <c r="U7" s="41">
        <v>1</v>
      </c>
      <c r="V7" s="41">
        <v>4</v>
      </c>
      <c r="W7" s="41">
        <v>2571</v>
      </c>
      <c r="X7" s="41">
        <v>2</v>
      </c>
      <c r="Y7" s="41">
        <v>5</v>
      </c>
      <c r="Z7" s="41">
        <v>4891</v>
      </c>
      <c r="AA7" s="41">
        <v>1</v>
      </c>
      <c r="AB7" s="41">
        <v>5</v>
      </c>
      <c r="AC7" s="41">
        <v>7776</v>
      </c>
      <c r="AD7" s="41">
        <v>3</v>
      </c>
      <c r="AE7" s="41">
        <v>4</v>
      </c>
      <c r="AF7" s="41">
        <v>11234</v>
      </c>
      <c r="AG7" s="41">
        <v>1</v>
      </c>
      <c r="AH7" s="41">
        <v>1</v>
      </c>
      <c r="AI7" s="41">
        <v>10369</v>
      </c>
      <c r="AJ7" s="41">
        <v>3</v>
      </c>
      <c r="AK7" s="41">
        <v>4</v>
      </c>
      <c r="AL7" s="42">
        <f t="shared" si="0"/>
        <v>128218</v>
      </c>
      <c r="AM7" s="43">
        <f t="shared" si="0"/>
        <v>82</v>
      </c>
      <c r="AN7" s="41">
        <f t="shared" si="0"/>
        <v>38</v>
      </c>
    </row>
    <row r="8" spans="1:40" ht="30">
      <c r="A8" s="41" t="s">
        <v>75</v>
      </c>
      <c r="B8" s="41">
        <v>22</v>
      </c>
      <c r="C8" s="41">
        <v>0</v>
      </c>
      <c r="D8" s="41">
        <v>0</v>
      </c>
      <c r="E8" s="41">
        <v>60</v>
      </c>
      <c r="F8" s="41">
        <v>8</v>
      </c>
      <c r="G8" s="41">
        <v>8</v>
      </c>
      <c r="H8" s="41">
        <v>31</v>
      </c>
      <c r="I8" s="41">
        <v>16</v>
      </c>
      <c r="J8" s="41">
        <v>1</v>
      </c>
      <c r="K8" s="41">
        <v>147</v>
      </c>
      <c r="L8" s="41">
        <v>0</v>
      </c>
      <c r="M8" s="41">
        <v>0</v>
      </c>
      <c r="N8" s="41">
        <v>43</v>
      </c>
      <c r="O8" s="41">
        <v>28</v>
      </c>
      <c r="P8" s="41">
        <v>44</v>
      </c>
      <c r="Q8" s="41">
        <v>6</v>
      </c>
      <c r="R8" s="41">
        <v>0</v>
      </c>
      <c r="S8" s="41">
        <v>0</v>
      </c>
      <c r="T8" s="41"/>
      <c r="U8" s="41"/>
      <c r="V8" s="41"/>
      <c r="W8" s="41">
        <v>2</v>
      </c>
      <c r="X8" s="41">
        <v>0</v>
      </c>
      <c r="Y8" s="41">
        <v>0</v>
      </c>
      <c r="Z8" s="41">
        <v>33</v>
      </c>
      <c r="AA8" s="41">
        <v>0</v>
      </c>
      <c r="AB8" s="41">
        <v>0</v>
      </c>
      <c r="AC8" s="41">
        <v>11</v>
      </c>
      <c r="AD8" s="41">
        <v>0</v>
      </c>
      <c r="AE8" s="41">
        <v>0</v>
      </c>
      <c r="AF8" s="41">
        <v>20</v>
      </c>
      <c r="AG8" s="41">
        <v>0</v>
      </c>
      <c r="AH8" s="41">
        <v>0</v>
      </c>
      <c r="AI8" s="41">
        <v>3</v>
      </c>
      <c r="AJ8" s="41">
        <v>0</v>
      </c>
      <c r="AK8" s="41">
        <v>0</v>
      </c>
      <c r="AL8" s="42">
        <f t="shared" si="0"/>
        <v>378</v>
      </c>
      <c r="AM8" s="43">
        <f t="shared" si="0"/>
        <v>52</v>
      </c>
      <c r="AN8" s="41">
        <f t="shared" si="0"/>
        <v>53</v>
      </c>
    </row>
    <row r="9" spans="1:40" ht="60">
      <c r="A9" s="41" t="s">
        <v>19</v>
      </c>
      <c r="B9" s="41">
        <v>172</v>
      </c>
      <c r="C9" s="41">
        <v>0</v>
      </c>
      <c r="D9" s="41">
        <v>2</v>
      </c>
      <c r="E9" s="41">
        <v>382</v>
      </c>
      <c r="F9" s="41">
        <v>0</v>
      </c>
      <c r="G9" s="41">
        <v>0</v>
      </c>
      <c r="H9" s="41">
        <v>172</v>
      </c>
      <c r="I9" s="41">
        <v>0</v>
      </c>
      <c r="J9" s="41">
        <v>0</v>
      </c>
      <c r="K9" s="41">
        <v>117</v>
      </c>
      <c r="L9" s="41">
        <v>0</v>
      </c>
      <c r="M9" s="41">
        <v>0</v>
      </c>
      <c r="N9" s="41">
        <v>108</v>
      </c>
      <c r="O9" s="41">
        <v>4</v>
      </c>
      <c r="P9" s="41">
        <v>0</v>
      </c>
      <c r="Q9" s="41">
        <v>82</v>
      </c>
      <c r="R9" s="41">
        <v>0</v>
      </c>
      <c r="S9" s="41">
        <v>0</v>
      </c>
      <c r="T9" s="41">
        <v>69</v>
      </c>
      <c r="U9" s="41">
        <v>0</v>
      </c>
      <c r="V9" s="41">
        <v>0</v>
      </c>
      <c r="W9" s="41">
        <v>46</v>
      </c>
      <c r="X9" s="41">
        <v>0</v>
      </c>
      <c r="Y9" s="41">
        <v>0</v>
      </c>
      <c r="Z9" s="41">
        <v>253</v>
      </c>
      <c r="AA9" s="41">
        <v>0</v>
      </c>
      <c r="AB9" s="41">
        <v>0</v>
      </c>
      <c r="AC9" s="41">
        <v>249</v>
      </c>
      <c r="AD9" s="41">
        <v>0</v>
      </c>
      <c r="AE9" s="41">
        <v>0</v>
      </c>
      <c r="AF9" s="41">
        <v>276</v>
      </c>
      <c r="AG9" s="41">
        <v>3</v>
      </c>
      <c r="AH9" s="41">
        <v>2</v>
      </c>
      <c r="AI9" s="41">
        <v>214</v>
      </c>
      <c r="AJ9" s="41">
        <v>28</v>
      </c>
      <c r="AK9" s="41">
        <v>2</v>
      </c>
      <c r="AL9" s="42">
        <f t="shared" si="0"/>
        <v>2140</v>
      </c>
      <c r="AM9" s="43">
        <f t="shared" si="0"/>
        <v>35</v>
      </c>
      <c r="AN9" s="41">
        <f t="shared" si="0"/>
        <v>6</v>
      </c>
    </row>
    <row r="10" spans="1:40" ht="30">
      <c r="A10" s="41" t="s">
        <v>41</v>
      </c>
      <c r="B10" s="41">
        <v>209</v>
      </c>
      <c r="C10" s="41">
        <v>0</v>
      </c>
      <c r="D10" s="41">
        <v>3</v>
      </c>
      <c r="E10" s="41">
        <v>620</v>
      </c>
      <c r="F10" s="41">
        <v>0</v>
      </c>
      <c r="G10" s="41">
        <v>3</v>
      </c>
      <c r="H10" s="41">
        <v>591</v>
      </c>
      <c r="I10" s="41">
        <v>0</v>
      </c>
      <c r="J10" s="41">
        <v>0</v>
      </c>
      <c r="K10" s="41">
        <v>334</v>
      </c>
      <c r="L10" s="41">
        <v>0</v>
      </c>
      <c r="M10" s="41">
        <v>0</v>
      </c>
      <c r="N10" s="41">
        <v>947</v>
      </c>
      <c r="O10" s="41">
        <v>0</v>
      </c>
      <c r="P10" s="41">
        <v>0</v>
      </c>
      <c r="Q10" s="41">
        <v>896</v>
      </c>
      <c r="R10" s="41">
        <v>3</v>
      </c>
      <c r="S10" s="41">
        <v>1</v>
      </c>
      <c r="T10" s="41">
        <v>232</v>
      </c>
      <c r="U10" s="41">
        <v>0</v>
      </c>
      <c r="V10" s="41">
        <v>0</v>
      </c>
      <c r="W10" s="41">
        <v>313</v>
      </c>
      <c r="X10" s="41">
        <v>0</v>
      </c>
      <c r="Y10" s="41">
        <v>0</v>
      </c>
      <c r="Z10" s="41">
        <v>1037</v>
      </c>
      <c r="AA10" s="41">
        <v>15</v>
      </c>
      <c r="AB10" s="41">
        <v>5</v>
      </c>
      <c r="AC10" s="41">
        <v>2231</v>
      </c>
      <c r="AD10" s="41">
        <v>7</v>
      </c>
      <c r="AE10" s="41">
        <v>4</v>
      </c>
      <c r="AF10" s="41">
        <v>2060</v>
      </c>
      <c r="AG10" s="41">
        <v>0</v>
      </c>
      <c r="AH10" s="41">
        <v>0</v>
      </c>
      <c r="AI10" s="41">
        <v>1439</v>
      </c>
      <c r="AJ10" s="41">
        <v>0</v>
      </c>
      <c r="AK10" s="41">
        <v>0</v>
      </c>
      <c r="AL10" s="42">
        <f t="shared" si="0"/>
        <v>10909</v>
      </c>
      <c r="AM10" s="43">
        <f t="shared" si="0"/>
        <v>25</v>
      </c>
      <c r="AN10" s="41">
        <f t="shared" si="0"/>
        <v>16</v>
      </c>
    </row>
    <row r="11" spans="1:40">
      <c r="A11" s="41" t="s">
        <v>8</v>
      </c>
      <c r="B11" s="41">
        <v>6</v>
      </c>
      <c r="C11" s="41">
        <v>0</v>
      </c>
      <c r="D11" s="41">
        <v>1</v>
      </c>
      <c r="E11" s="41">
        <v>11</v>
      </c>
      <c r="F11" s="41">
        <v>4</v>
      </c>
      <c r="G11" s="41">
        <v>1</v>
      </c>
      <c r="H11" s="41">
        <v>1</v>
      </c>
      <c r="I11" s="41">
        <v>0</v>
      </c>
      <c r="J11" s="41">
        <v>0</v>
      </c>
      <c r="K11" s="41">
        <v>11</v>
      </c>
      <c r="L11" s="41">
        <v>0</v>
      </c>
      <c r="M11" s="41">
        <v>0</v>
      </c>
      <c r="N11" s="41">
        <v>2</v>
      </c>
      <c r="O11" s="41">
        <v>4</v>
      </c>
      <c r="P11" s="41">
        <v>0</v>
      </c>
      <c r="Q11" s="41">
        <v>1</v>
      </c>
      <c r="R11" s="41">
        <v>0</v>
      </c>
      <c r="S11" s="41">
        <v>0</v>
      </c>
      <c r="T11" s="41">
        <v>2</v>
      </c>
      <c r="U11" s="41">
        <v>0</v>
      </c>
      <c r="V11" s="41">
        <v>0</v>
      </c>
      <c r="W11" s="41">
        <v>1</v>
      </c>
      <c r="X11" s="41">
        <v>1</v>
      </c>
      <c r="Y11" s="41">
        <v>0</v>
      </c>
      <c r="Z11" s="41">
        <v>4</v>
      </c>
      <c r="AA11" s="41">
        <v>4</v>
      </c>
      <c r="AB11" s="41">
        <v>0</v>
      </c>
      <c r="AC11" s="41">
        <v>7</v>
      </c>
      <c r="AD11" s="41">
        <v>2</v>
      </c>
      <c r="AE11" s="41">
        <v>4</v>
      </c>
      <c r="AF11" s="41">
        <v>17</v>
      </c>
      <c r="AG11" s="41">
        <v>2</v>
      </c>
      <c r="AH11" s="41">
        <v>1</v>
      </c>
      <c r="AI11" s="41">
        <v>17</v>
      </c>
      <c r="AJ11" s="41">
        <v>6</v>
      </c>
      <c r="AK11" s="41">
        <v>0</v>
      </c>
      <c r="AL11" s="42">
        <f t="shared" si="0"/>
        <v>80</v>
      </c>
      <c r="AM11" s="43">
        <f t="shared" si="0"/>
        <v>23</v>
      </c>
      <c r="AN11" s="41">
        <f t="shared" si="0"/>
        <v>7</v>
      </c>
    </row>
    <row r="12" spans="1:40" ht="30">
      <c r="A12" s="41" t="s">
        <v>22</v>
      </c>
      <c r="B12" s="41">
        <v>561</v>
      </c>
      <c r="C12" s="41">
        <v>0</v>
      </c>
      <c r="D12" s="41">
        <v>3</v>
      </c>
      <c r="E12" s="41">
        <v>668</v>
      </c>
      <c r="F12" s="41">
        <v>0</v>
      </c>
      <c r="G12" s="41">
        <v>0</v>
      </c>
      <c r="H12" s="41">
        <v>650</v>
      </c>
      <c r="I12" s="41">
        <v>0</v>
      </c>
      <c r="J12" s="41">
        <v>0</v>
      </c>
      <c r="K12" s="41">
        <v>430</v>
      </c>
      <c r="L12" s="41">
        <v>0</v>
      </c>
      <c r="M12" s="41">
        <v>0</v>
      </c>
      <c r="N12" s="41">
        <v>668</v>
      </c>
      <c r="O12" s="41">
        <v>0</v>
      </c>
      <c r="P12" s="41">
        <v>0</v>
      </c>
      <c r="Q12" s="41">
        <v>245</v>
      </c>
      <c r="R12" s="41">
        <v>0</v>
      </c>
      <c r="S12" s="41">
        <v>0</v>
      </c>
      <c r="T12" s="41">
        <v>144</v>
      </c>
      <c r="U12" s="41">
        <v>0</v>
      </c>
      <c r="V12" s="41">
        <v>0</v>
      </c>
      <c r="W12" s="41">
        <v>85</v>
      </c>
      <c r="X12" s="41">
        <v>0</v>
      </c>
      <c r="Y12" s="41">
        <v>0</v>
      </c>
      <c r="Z12" s="41">
        <v>503</v>
      </c>
      <c r="AA12" s="41">
        <v>0</v>
      </c>
      <c r="AB12" s="41">
        <v>0</v>
      </c>
      <c r="AC12" s="41">
        <v>662</v>
      </c>
      <c r="AD12" s="41">
        <v>4</v>
      </c>
      <c r="AE12" s="41">
        <v>4</v>
      </c>
      <c r="AF12" s="41">
        <v>680</v>
      </c>
      <c r="AG12" s="41">
        <v>12</v>
      </c>
      <c r="AH12" s="41">
        <v>10</v>
      </c>
      <c r="AI12" s="41">
        <v>592</v>
      </c>
      <c r="AJ12" s="41">
        <v>0</v>
      </c>
      <c r="AK12" s="41">
        <v>0</v>
      </c>
      <c r="AL12" s="42">
        <f t="shared" si="0"/>
        <v>5888</v>
      </c>
      <c r="AM12" s="43">
        <f t="shared" si="0"/>
        <v>16</v>
      </c>
      <c r="AN12" s="41">
        <f t="shared" si="0"/>
        <v>17</v>
      </c>
    </row>
    <row r="13" spans="1:40" ht="30">
      <c r="A13" s="41" t="s">
        <v>67</v>
      </c>
      <c r="B13" s="41">
        <v>1</v>
      </c>
      <c r="C13" s="41">
        <v>1</v>
      </c>
      <c r="D13" s="41">
        <v>1</v>
      </c>
      <c r="E13" s="41">
        <v>2</v>
      </c>
      <c r="F13" s="41">
        <v>0</v>
      </c>
      <c r="G13" s="41">
        <v>0</v>
      </c>
      <c r="H13" s="41">
        <v>22</v>
      </c>
      <c r="I13" s="41">
        <v>11</v>
      </c>
      <c r="J13" s="41">
        <v>2</v>
      </c>
      <c r="K13" s="41"/>
      <c r="L13" s="41"/>
      <c r="M13" s="41"/>
      <c r="N13" s="41"/>
      <c r="O13" s="41"/>
      <c r="P13" s="41"/>
      <c r="Q13" s="41">
        <v>3</v>
      </c>
      <c r="R13" s="41">
        <v>0</v>
      </c>
      <c r="S13" s="41">
        <v>0</v>
      </c>
      <c r="T13" s="41"/>
      <c r="U13" s="41"/>
      <c r="V13" s="41"/>
      <c r="W13" s="41"/>
      <c r="X13" s="41"/>
      <c r="Y13" s="41"/>
      <c r="Z13" s="41"/>
      <c r="AA13" s="41"/>
      <c r="AB13" s="41"/>
      <c r="AC13" s="41">
        <v>17</v>
      </c>
      <c r="AD13" s="41">
        <v>2</v>
      </c>
      <c r="AE13" s="41">
        <v>1</v>
      </c>
      <c r="AF13" s="41">
        <v>9</v>
      </c>
      <c r="AG13" s="41">
        <v>1</v>
      </c>
      <c r="AH13" s="41">
        <v>0</v>
      </c>
      <c r="AI13" s="41">
        <v>11</v>
      </c>
      <c r="AJ13" s="41">
        <v>1</v>
      </c>
      <c r="AK13" s="41">
        <v>0</v>
      </c>
      <c r="AL13" s="42">
        <f t="shared" si="0"/>
        <v>65</v>
      </c>
      <c r="AM13" s="43">
        <f t="shared" si="0"/>
        <v>16</v>
      </c>
      <c r="AN13" s="41">
        <f t="shared" si="0"/>
        <v>4</v>
      </c>
    </row>
    <row r="14" spans="1:40" ht="45">
      <c r="A14" s="41" t="s">
        <v>14</v>
      </c>
      <c r="B14" s="41">
        <v>296</v>
      </c>
      <c r="C14" s="41">
        <v>0</v>
      </c>
      <c r="D14" s="41">
        <v>0</v>
      </c>
      <c r="E14" s="41">
        <v>397</v>
      </c>
      <c r="F14" s="41">
        <v>0</v>
      </c>
      <c r="G14" s="41">
        <v>0</v>
      </c>
      <c r="H14" s="41">
        <v>400</v>
      </c>
      <c r="I14" s="41">
        <v>0</v>
      </c>
      <c r="J14" s="41">
        <v>0</v>
      </c>
      <c r="K14" s="41">
        <v>303</v>
      </c>
      <c r="L14" s="41">
        <v>0</v>
      </c>
      <c r="M14" s="41">
        <v>0</v>
      </c>
      <c r="N14" s="41">
        <v>254</v>
      </c>
      <c r="O14" s="41">
        <v>1</v>
      </c>
      <c r="P14" s="41">
        <v>1</v>
      </c>
      <c r="Q14" s="41">
        <v>361</v>
      </c>
      <c r="R14" s="41">
        <v>1</v>
      </c>
      <c r="S14" s="41">
        <v>0</v>
      </c>
      <c r="T14" s="41">
        <v>40</v>
      </c>
      <c r="U14" s="41">
        <v>0</v>
      </c>
      <c r="V14" s="41">
        <v>0</v>
      </c>
      <c r="W14" s="41">
        <v>4</v>
      </c>
      <c r="X14" s="41">
        <v>0</v>
      </c>
      <c r="Y14" s="41">
        <v>0</v>
      </c>
      <c r="Z14" s="41">
        <v>180</v>
      </c>
      <c r="AA14" s="41">
        <v>6</v>
      </c>
      <c r="AB14" s="41">
        <v>2</v>
      </c>
      <c r="AC14" s="41">
        <v>259</v>
      </c>
      <c r="AD14" s="41">
        <v>4</v>
      </c>
      <c r="AE14" s="41">
        <v>5</v>
      </c>
      <c r="AF14" s="41">
        <v>202</v>
      </c>
      <c r="AG14" s="41">
        <v>0</v>
      </c>
      <c r="AH14" s="41">
        <v>0</v>
      </c>
      <c r="AI14" s="41">
        <v>311</v>
      </c>
      <c r="AJ14" s="41">
        <v>0</v>
      </c>
      <c r="AK14" s="41">
        <v>1</v>
      </c>
      <c r="AL14" s="42">
        <f t="shared" si="0"/>
        <v>3007</v>
      </c>
      <c r="AM14" s="43">
        <f t="shared" si="0"/>
        <v>12</v>
      </c>
      <c r="AN14" s="41">
        <f t="shared" si="0"/>
        <v>9</v>
      </c>
    </row>
    <row r="15" spans="1:40" ht="30">
      <c r="A15" s="41" t="s">
        <v>17</v>
      </c>
      <c r="B15" s="41">
        <v>66</v>
      </c>
      <c r="C15" s="41">
        <v>0</v>
      </c>
      <c r="D15" s="41">
        <v>0</v>
      </c>
      <c r="E15" s="41">
        <v>20</v>
      </c>
      <c r="F15" s="41">
        <v>0</v>
      </c>
      <c r="G15" s="41">
        <v>0</v>
      </c>
      <c r="H15" s="41">
        <v>23</v>
      </c>
      <c r="I15" s="41">
        <v>0</v>
      </c>
      <c r="J15" s="41">
        <v>0</v>
      </c>
      <c r="K15" s="41">
        <v>56</v>
      </c>
      <c r="L15" s="41">
        <v>5</v>
      </c>
      <c r="M15" s="41">
        <v>2</v>
      </c>
      <c r="N15" s="41">
        <v>56</v>
      </c>
      <c r="O15" s="41">
        <v>4</v>
      </c>
      <c r="P15" s="41">
        <v>0</v>
      </c>
      <c r="Q15" s="41">
        <v>25</v>
      </c>
      <c r="R15" s="41">
        <v>0</v>
      </c>
      <c r="S15" s="41">
        <v>0</v>
      </c>
      <c r="T15" s="41">
        <v>4</v>
      </c>
      <c r="U15" s="41">
        <v>0</v>
      </c>
      <c r="V15" s="41">
        <v>0</v>
      </c>
      <c r="W15" s="41">
        <v>10</v>
      </c>
      <c r="X15" s="41">
        <v>0</v>
      </c>
      <c r="Y15" s="41">
        <v>0</v>
      </c>
      <c r="Z15" s="41">
        <v>20</v>
      </c>
      <c r="AA15" s="41">
        <v>0</v>
      </c>
      <c r="AB15" s="41">
        <v>0</v>
      </c>
      <c r="AC15" s="41">
        <v>74</v>
      </c>
      <c r="AD15" s="41">
        <v>0</v>
      </c>
      <c r="AE15" s="41">
        <v>0</v>
      </c>
      <c r="AF15" s="41">
        <v>25</v>
      </c>
      <c r="AG15" s="41">
        <v>0</v>
      </c>
      <c r="AH15" s="41">
        <v>0</v>
      </c>
      <c r="AI15" s="41">
        <v>42</v>
      </c>
      <c r="AJ15" s="41">
        <v>2</v>
      </c>
      <c r="AK15" s="41">
        <v>0</v>
      </c>
      <c r="AL15" s="42">
        <f t="shared" si="0"/>
        <v>421</v>
      </c>
      <c r="AM15" s="43">
        <f t="shared" si="0"/>
        <v>11</v>
      </c>
      <c r="AN15" s="41">
        <f t="shared" si="0"/>
        <v>2</v>
      </c>
    </row>
    <row r="16" spans="1:40" ht="30">
      <c r="A16" s="41" t="s">
        <v>47</v>
      </c>
      <c r="B16" s="41">
        <v>61</v>
      </c>
      <c r="C16" s="41">
        <v>3</v>
      </c>
      <c r="D16" s="41">
        <v>1</v>
      </c>
      <c r="E16" s="41">
        <v>32</v>
      </c>
      <c r="F16" s="41">
        <v>6</v>
      </c>
      <c r="G16" s="41">
        <v>0</v>
      </c>
      <c r="H16" s="41">
        <v>110</v>
      </c>
      <c r="I16" s="41">
        <v>1</v>
      </c>
      <c r="J16" s="41">
        <v>0</v>
      </c>
      <c r="K16" s="41">
        <v>19</v>
      </c>
      <c r="L16" s="41">
        <v>0</v>
      </c>
      <c r="M16" s="41">
        <v>0</v>
      </c>
      <c r="N16" s="41">
        <v>10</v>
      </c>
      <c r="O16" s="41">
        <v>0</v>
      </c>
      <c r="P16" s="41">
        <v>0</v>
      </c>
      <c r="Q16" s="41"/>
      <c r="R16" s="41"/>
      <c r="S16" s="41"/>
      <c r="T16" s="41">
        <v>6</v>
      </c>
      <c r="U16" s="41">
        <v>0</v>
      </c>
      <c r="V16" s="41">
        <v>0</v>
      </c>
      <c r="W16" s="41">
        <v>14</v>
      </c>
      <c r="X16" s="41">
        <v>0</v>
      </c>
      <c r="Y16" s="41">
        <v>0</v>
      </c>
      <c r="Z16" s="41">
        <v>969</v>
      </c>
      <c r="AA16" s="41">
        <v>0</v>
      </c>
      <c r="AB16" s="41">
        <v>0</v>
      </c>
      <c r="AC16" s="41">
        <v>228</v>
      </c>
      <c r="AD16" s="41">
        <v>0</v>
      </c>
      <c r="AE16" s="41">
        <v>0</v>
      </c>
      <c r="AF16" s="41">
        <v>664</v>
      </c>
      <c r="AG16" s="41">
        <v>0</v>
      </c>
      <c r="AH16" s="41">
        <v>0</v>
      </c>
      <c r="AI16" s="41">
        <v>320</v>
      </c>
      <c r="AJ16" s="41">
        <v>0</v>
      </c>
      <c r="AK16" s="41">
        <v>0</v>
      </c>
      <c r="AL16" s="42">
        <f t="shared" si="0"/>
        <v>2433</v>
      </c>
      <c r="AM16" s="43">
        <f t="shared" si="0"/>
        <v>10</v>
      </c>
      <c r="AN16" s="41">
        <f t="shared" si="0"/>
        <v>1</v>
      </c>
    </row>
    <row r="17" spans="1:40" ht="45">
      <c r="A17" s="41" t="s">
        <v>97</v>
      </c>
      <c r="B17" s="41">
        <v>493</v>
      </c>
      <c r="C17" s="41">
        <v>2</v>
      </c>
      <c r="D17" s="41">
        <v>1</v>
      </c>
      <c r="E17" s="41">
        <v>939</v>
      </c>
      <c r="F17" s="41">
        <v>1</v>
      </c>
      <c r="G17" s="41">
        <v>2</v>
      </c>
      <c r="H17" s="41">
        <v>1011</v>
      </c>
      <c r="I17" s="41">
        <v>0</v>
      </c>
      <c r="J17" s="41">
        <v>0</v>
      </c>
      <c r="K17" s="41">
        <v>801</v>
      </c>
      <c r="L17" s="41">
        <v>0</v>
      </c>
      <c r="M17" s="41">
        <v>1</v>
      </c>
      <c r="N17" s="41">
        <v>530</v>
      </c>
      <c r="O17" s="41">
        <v>0</v>
      </c>
      <c r="P17" s="41">
        <v>0</v>
      </c>
      <c r="Q17" s="41">
        <v>393</v>
      </c>
      <c r="R17" s="41">
        <v>0</v>
      </c>
      <c r="S17" s="41">
        <v>0</v>
      </c>
      <c r="T17" s="41">
        <v>281</v>
      </c>
      <c r="U17" s="41">
        <v>0</v>
      </c>
      <c r="V17" s="41">
        <v>0</v>
      </c>
      <c r="W17" s="41">
        <v>354</v>
      </c>
      <c r="X17" s="41">
        <v>0</v>
      </c>
      <c r="Y17" s="41">
        <v>0</v>
      </c>
      <c r="Z17" s="41">
        <v>809</v>
      </c>
      <c r="AA17" s="41">
        <v>3</v>
      </c>
      <c r="AB17" s="41">
        <v>0</v>
      </c>
      <c r="AC17" s="41">
        <v>842</v>
      </c>
      <c r="AD17" s="41">
        <v>0</v>
      </c>
      <c r="AE17" s="41">
        <v>1</v>
      </c>
      <c r="AF17" s="41">
        <v>993</v>
      </c>
      <c r="AG17" s="41">
        <v>0</v>
      </c>
      <c r="AH17" s="41">
        <v>4</v>
      </c>
      <c r="AI17" s="41">
        <v>586</v>
      </c>
      <c r="AJ17" s="41">
        <v>3</v>
      </c>
      <c r="AK17" s="41">
        <v>0</v>
      </c>
      <c r="AL17" s="42">
        <f t="shared" si="0"/>
        <v>8032</v>
      </c>
      <c r="AM17" s="43">
        <f t="shared" si="0"/>
        <v>9</v>
      </c>
      <c r="AN17" s="41">
        <f t="shared" si="0"/>
        <v>9</v>
      </c>
    </row>
    <row r="18" spans="1:40" ht="45">
      <c r="A18" s="41" t="s">
        <v>45</v>
      </c>
      <c r="B18" s="41">
        <v>64</v>
      </c>
      <c r="C18" s="41">
        <v>0</v>
      </c>
      <c r="D18" s="41">
        <v>0</v>
      </c>
      <c r="E18" s="41">
        <v>166</v>
      </c>
      <c r="F18" s="41">
        <v>0</v>
      </c>
      <c r="G18" s="41">
        <v>0</v>
      </c>
      <c r="H18" s="41">
        <v>239</v>
      </c>
      <c r="I18" s="41">
        <v>3</v>
      </c>
      <c r="J18" s="41">
        <v>0</v>
      </c>
      <c r="K18" s="41">
        <v>226</v>
      </c>
      <c r="L18" s="41">
        <v>0</v>
      </c>
      <c r="M18" s="41">
        <v>0</v>
      </c>
      <c r="N18" s="41">
        <v>151</v>
      </c>
      <c r="O18" s="41">
        <v>1</v>
      </c>
      <c r="P18" s="41">
        <v>0</v>
      </c>
      <c r="Q18" s="41">
        <v>27</v>
      </c>
      <c r="R18" s="41">
        <v>1</v>
      </c>
      <c r="S18" s="41">
        <v>1</v>
      </c>
      <c r="T18" s="41">
        <v>19</v>
      </c>
      <c r="U18" s="41">
        <v>0</v>
      </c>
      <c r="V18" s="41">
        <v>0</v>
      </c>
      <c r="W18" s="41">
        <v>5</v>
      </c>
      <c r="X18" s="41">
        <v>1</v>
      </c>
      <c r="Y18" s="41">
        <v>0</v>
      </c>
      <c r="Z18" s="41">
        <v>129</v>
      </c>
      <c r="AA18" s="41">
        <v>1</v>
      </c>
      <c r="AB18" s="41">
        <v>2</v>
      </c>
      <c r="AC18" s="41">
        <v>176</v>
      </c>
      <c r="AD18" s="41">
        <v>1</v>
      </c>
      <c r="AE18" s="41">
        <v>1</v>
      </c>
      <c r="AF18" s="41">
        <v>131</v>
      </c>
      <c r="AG18" s="41">
        <v>0</v>
      </c>
      <c r="AH18" s="41">
        <v>0</v>
      </c>
      <c r="AI18" s="41">
        <v>121</v>
      </c>
      <c r="AJ18" s="41">
        <v>0</v>
      </c>
      <c r="AK18" s="41">
        <v>0</v>
      </c>
      <c r="AL18" s="42">
        <f t="shared" si="0"/>
        <v>1454</v>
      </c>
      <c r="AM18" s="43">
        <f t="shared" si="0"/>
        <v>8</v>
      </c>
      <c r="AN18" s="41">
        <f t="shared" si="0"/>
        <v>4</v>
      </c>
    </row>
    <row r="19" spans="1:40" ht="45">
      <c r="A19" s="41" t="s">
        <v>25</v>
      </c>
      <c r="B19" s="41"/>
      <c r="C19" s="41"/>
      <c r="D19" s="41"/>
      <c r="E19" s="41">
        <v>4</v>
      </c>
      <c r="F19" s="41">
        <v>7</v>
      </c>
      <c r="G19" s="41">
        <v>2</v>
      </c>
      <c r="H19" s="41"/>
      <c r="I19" s="41"/>
      <c r="J19" s="41"/>
      <c r="K19" s="41">
        <v>5</v>
      </c>
      <c r="L19" s="41">
        <v>0</v>
      </c>
      <c r="M19" s="41">
        <v>0</v>
      </c>
      <c r="N19" s="41">
        <v>8</v>
      </c>
      <c r="O19" s="41">
        <v>0</v>
      </c>
      <c r="P19" s="41">
        <v>0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2">
        <f t="shared" si="0"/>
        <v>17</v>
      </c>
      <c r="AM19" s="43">
        <f t="shared" si="0"/>
        <v>7</v>
      </c>
      <c r="AN19" s="41">
        <f t="shared" si="0"/>
        <v>2</v>
      </c>
    </row>
    <row r="20" spans="1:40" ht="60">
      <c r="A20" s="41" t="s">
        <v>15</v>
      </c>
      <c r="B20" s="41">
        <v>4</v>
      </c>
      <c r="C20" s="41">
        <v>7</v>
      </c>
      <c r="D20" s="41"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>
        <v>2</v>
      </c>
      <c r="O20" s="41">
        <v>0</v>
      </c>
      <c r="P20" s="41">
        <v>0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2">
        <f t="shared" si="0"/>
        <v>6</v>
      </c>
      <c r="AM20" s="43">
        <f t="shared" si="0"/>
        <v>7</v>
      </c>
      <c r="AN20" s="41">
        <f t="shared" si="0"/>
        <v>0</v>
      </c>
    </row>
    <row r="21" spans="1:40" ht="45">
      <c r="A21" s="41" t="s">
        <v>98</v>
      </c>
      <c r="B21" s="41"/>
      <c r="C21" s="41"/>
      <c r="D21" s="41"/>
      <c r="E21" s="41">
        <v>1</v>
      </c>
      <c r="F21" s="41">
        <v>5</v>
      </c>
      <c r="G21" s="41">
        <v>0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2">
        <f t="shared" si="0"/>
        <v>1</v>
      </c>
      <c r="AM21" s="43">
        <f t="shared" si="0"/>
        <v>5</v>
      </c>
      <c r="AN21" s="41">
        <f t="shared" si="0"/>
        <v>0</v>
      </c>
    </row>
    <row r="22" spans="1:40" ht="30">
      <c r="A22" s="41" t="s">
        <v>16</v>
      </c>
      <c r="B22" s="41"/>
      <c r="C22" s="41"/>
      <c r="D22" s="41"/>
      <c r="E22" s="41"/>
      <c r="F22" s="41"/>
      <c r="G22" s="41"/>
      <c r="H22" s="41">
        <v>1</v>
      </c>
      <c r="I22" s="41">
        <v>2</v>
      </c>
      <c r="J22" s="41">
        <v>2</v>
      </c>
      <c r="K22" s="41">
        <v>5</v>
      </c>
      <c r="L22" s="41">
        <v>3</v>
      </c>
      <c r="M22" s="41">
        <v>1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2">
        <f t="shared" si="0"/>
        <v>6</v>
      </c>
      <c r="AM22" s="43">
        <f t="shared" si="0"/>
        <v>5</v>
      </c>
      <c r="AN22" s="41">
        <f t="shared" si="0"/>
        <v>3</v>
      </c>
    </row>
    <row r="23" spans="1:40" ht="30">
      <c r="A23" s="41" t="s">
        <v>10</v>
      </c>
      <c r="B23" s="41">
        <v>9</v>
      </c>
      <c r="C23" s="41">
        <v>4</v>
      </c>
      <c r="D23" s="41">
        <v>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>
        <v>4</v>
      </c>
      <c r="AG23" s="41">
        <v>0</v>
      </c>
      <c r="AH23" s="41">
        <v>0</v>
      </c>
      <c r="AI23" s="41"/>
      <c r="AJ23" s="41"/>
      <c r="AK23" s="41"/>
      <c r="AL23" s="42">
        <f t="shared" si="0"/>
        <v>13</v>
      </c>
      <c r="AM23" s="43">
        <f t="shared" si="0"/>
        <v>4</v>
      </c>
      <c r="AN23" s="41">
        <f t="shared" si="0"/>
        <v>0</v>
      </c>
    </row>
    <row r="24" spans="1:40" ht="30">
      <c r="A24" s="41" t="s">
        <v>13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>
        <v>0</v>
      </c>
      <c r="O24" s="41">
        <v>3</v>
      </c>
      <c r="P24" s="41">
        <v>0</v>
      </c>
      <c r="Q24" s="41"/>
      <c r="R24" s="41"/>
      <c r="S24" s="41"/>
      <c r="T24" s="41"/>
      <c r="U24" s="41"/>
      <c r="V24" s="41"/>
      <c r="W24" s="41">
        <v>5</v>
      </c>
      <c r="X24" s="41">
        <v>1</v>
      </c>
      <c r="Y24" s="41">
        <v>0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2">
        <f t="shared" si="0"/>
        <v>5</v>
      </c>
      <c r="AM24" s="43">
        <f t="shared" si="0"/>
        <v>4</v>
      </c>
      <c r="AN24" s="41">
        <f t="shared" si="0"/>
        <v>0</v>
      </c>
    </row>
    <row r="25" spans="1:40" ht="45">
      <c r="A25" s="41" t="s">
        <v>26</v>
      </c>
      <c r="B25" s="41">
        <v>15</v>
      </c>
      <c r="C25" s="41">
        <v>2</v>
      </c>
      <c r="D25" s="41">
        <v>0</v>
      </c>
      <c r="E25" s="41">
        <v>4</v>
      </c>
      <c r="F25" s="41">
        <v>0</v>
      </c>
      <c r="G25" s="41">
        <v>0</v>
      </c>
      <c r="H25" s="41"/>
      <c r="I25" s="41"/>
      <c r="J25" s="41"/>
      <c r="K25" s="41"/>
      <c r="L25" s="41"/>
      <c r="M25" s="41"/>
      <c r="N25" s="41"/>
      <c r="O25" s="41"/>
      <c r="P25" s="41"/>
      <c r="Q25" s="41">
        <v>2</v>
      </c>
      <c r="R25" s="41">
        <v>2</v>
      </c>
      <c r="S25" s="41">
        <v>0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2">
        <f t="shared" si="0"/>
        <v>21</v>
      </c>
      <c r="AM25" s="43">
        <f t="shared" si="0"/>
        <v>4</v>
      </c>
      <c r="AN25" s="41">
        <f t="shared" si="0"/>
        <v>0</v>
      </c>
    </row>
    <row r="26" spans="1:40" ht="30">
      <c r="A26" s="41" t="s">
        <v>12</v>
      </c>
      <c r="B26" s="41">
        <v>5</v>
      </c>
      <c r="C26" s="41">
        <v>0</v>
      </c>
      <c r="D26" s="41">
        <v>0</v>
      </c>
      <c r="E26" s="41">
        <v>4</v>
      </c>
      <c r="F26" s="41">
        <v>3</v>
      </c>
      <c r="G26" s="41">
        <v>2</v>
      </c>
      <c r="H26" s="41">
        <v>17</v>
      </c>
      <c r="I26" s="41">
        <v>0</v>
      </c>
      <c r="J26" s="41">
        <v>0</v>
      </c>
      <c r="K26" s="41">
        <v>2</v>
      </c>
      <c r="L26" s="41">
        <v>0</v>
      </c>
      <c r="M26" s="41">
        <v>0</v>
      </c>
      <c r="N26" s="41">
        <v>5</v>
      </c>
      <c r="O26" s="41">
        <v>0</v>
      </c>
      <c r="P26" s="41">
        <v>0</v>
      </c>
      <c r="Q26" s="41">
        <v>14</v>
      </c>
      <c r="R26" s="41">
        <v>0</v>
      </c>
      <c r="S26" s="41">
        <v>0</v>
      </c>
      <c r="T26" s="41"/>
      <c r="U26" s="41"/>
      <c r="V26" s="41"/>
      <c r="W26" s="41">
        <v>1</v>
      </c>
      <c r="X26" s="41">
        <v>0</v>
      </c>
      <c r="Y26" s="41">
        <v>0</v>
      </c>
      <c r="Z26" s="41"/>
      <c r="AA26" s="41"/>
      <c r="AB26" s="41"/>
      <c r="AC26" s="41">
        <v>1</v>
      </c>
      <c r="AD26" s="41">
        <v>0</v>
      </c>
      <c r="AE26" s="41">
        <v>0</v>
      </c>
      <c r="AF26" s="41">
        <v>3</v>
      </c>
      <c r="AG26" s="41">
        <v>0</v>
      </c>
      <c r="AH26" s="41">
        <v>0</v>
      </c>
      <c r="AI26" s="41">
        <v>8</v>
      </c>
      <c r="AJ26" s="41">
        <v>0</v>
      </c>
      <c r="AK26" s="41">
        <v>0</v>
      </c>
      <c r="AL26" s="42">
        <f t="shared" si="0"/>
        <v>60</v>
      </c>
      <c r="AM26" s="43">
        <f t="shared" si="0"/>
        <v>3</v>
      </c>
      <c r="AN26" s="41">
        <f t="shared" si="0"/>
        <v>2</v>
      </c>
    </row>
    <row r="27" spans="1:40" ht="45">
      <c r="A27" s="41" t="s">
        <v>28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>
        <v>2</v>
      </c>
      <c r="AA27" s="41">
        <v>2</v>
      </c>
      <c r="AB27" s="41">
        <v>0</v>
      </c>
      <c r="AC27" s="41"/>
      <c r="AD27" s="41"/>
      <c r="AE27" s="41"/>
      <c r="AF27" s="41"/>
      <c r="AG27" s="41"/>
      <c r="AH27" s="41"/>
      <c r="AI27" s="41"/>
      <c r="AJ27" s="41"/>
      <c r="AK27" s="41"/>
      <c r="AL27" s="42">
        <f t="shared" si="0"/>
        <v>2</v>
      </c>
      <c r="AM27" s="43">
        <f t="shared" si="0"/>
        <v>2</v>
      </c>
      <c r="AN27" s="41">
        <f t="shared" si="0"/>
        <v>0</v>
      </c>
    </row>
    <row r="28" spans="1:40" ht="45">
      <c r="A28" s="41" t="s">
        <v>74</v>
      </c>
      <c r="B28" s="41">
        <v>76</v>
      </c>
      <c r="C28" s="41">
        <v>0</v>
      </c>
      <c r="D28" s="41">
        <v>0</v>
      </c>
      <c r="E28" s="41">
        <v>68</v>
      </c>
      <c r="F28" s="41">
        <v>0</v>
      </c>
      <c r="G28" s="41">
        <v>0</v>
      </c>
      <c r="H28" s="41">
        <v>157</v>
      </c>
      <c r="I28" s="41">
        <v>0</v>
      </c>
      <c r="J28" s="41">
        <v>0</v>
      </c>
      <c r="K28" s="41">
        <v>124</v>
      </c>
      <c r="L28" s="41">
        <v>0</v>
      </c>
      <c r="M28" s="41">
        <v>0</v>
      </c>
      <c r="N28" s="41">
        <v>9</v>
      </c>
      <c r="O28" s="41">
        <v>0</v>
      </c>
      <c r="P28" s="41">
        <v>0</v>
      </c>
      <c r="Q28" s="41">
        <v>34</v>
      </c>
      <c r="R28" s="41">
        <v>0</v>
      </c>
      <c r="S28" s="41">
        <v>1</v>
      </c>
      <c r="T28" s="41"/>
      <c r="U28" s="41"/>
      <c r="V28" s="41"/>
      <c r="W28" s="41"/>
      <c r="X28" s="41"/>
      <c r="Y28" s="41"/>
      <c r="Z28" s="41">
        <v>2</v>
      </c>
      <c r="AA28" s="41">
        <v>1</v>
      </c>
      <c r="AB28" s="41">
        <v>2</v>
      </c>
      <c r="AC28" s="41">
        <v>10</v>
      </c>
      <c r="AD28" s="41">
        <v>1</v>
      </c>
      <c r="AE28" s="41">
        <v>0</v>
      </c>
      <c r="AF28" s="41"/>
      <c r="AG28" s="41"/>
      <c r="AH28" s="41"/>
      <c r="AI28" s="41">
        <v>3</v>
      </c>
      <c r="AJ28" s="41">
        <v>0</v>
      </c>
      <c r="AK28" s="41">
        <v>0</v>
      </c>
      <c r="AL28" s="42">
        <f t="shared" si="0"/>
        <v>483</v>
      </c>
      <c r="AM28" s="43">
        <f t="shared" si="0"/>
        <v>2</v>
      </c>
      <c r="AN28" s="41">
        <f t="shared" si="0"/>
        <v>3</v>
      </c>
    </row>
    <row r="29" spans="1:40" ht="30">
      <c r="A29" s="41" t="s">
        <v>76</v>
      </c>
      <c r="B29" s="41">
        <v>1</v>
      </c>
      <c r="C29" s="41">
        <v>0</v>
      </c>
      <c r="D29" s="41">
        <v>0</v>
      </c>
      <c r="E29" s="41">
        <v>3</v>
      </c>
      <c r="F29" s="41">
        <v>0</v>
      </c>
      <c r="G29" s="41">
        <v>0</v>
      </c>
      <c r="H29" s="41"/>
      <c r="I29" s="41"/>
      <c r="J29" s="41"/>
      <c r="K29" s="41">
        <v>3</v>
      </c>
      <c r="L29" s="41">
        <v>1</v>
      </c>
      <c r="M29" s="41">
        <v>1</v>
      </c>
      <c r="N29" s="41">
        <v>1</v>
      </c>
      <c r="O29" s="41">
        <v>0</v>
      </c>
      <c r="P29" s="41">
        <v>0</v>
      </c>
      <c r="Q29" s="41">
        <v>14</v>
      </c>
      <c r="R29" s="41">
        <v>0</v>
      </c>
      <c r="S29" s="41">
        <v>0</v>
      </c>
      <c r="T29" s="41"/>
      <c r="U29" s="41"/>
      <c r="V29" s="41"/>
      <c r="W29" s="41"/>
      <c r="X29" s="41"/>
      <c r="Y29" s="41"/>
      <c r="Z29" s="41"/>
      <c r="AA29" s="41"/>
      <c r="AB29" s="41"/>
      <c r="AC29" s="41">
        <v>1</v>
      </c>
      <c r="AD29" s="41">
        <v>1</v>
      </c>
      <c r="AE29" s="41">
        <v>1</v>
      </c>
      <c r="AF29" s="41">
        <v>3</v>
      </c>
      <c r="AG29" s="41">
        <v>0</v>
      </c>
      <c r="AH29" s="41">
        <v>0</v>
      </c>
      <c r="AI29" s="41">
        <v>5</v>
      </c>
      <c r="AJ29" s="41">
        <v>0</v>
      </c>
      <c r="AK29" s="41">
        <v>0</v>
      </c>
      <c r="AL29" s="42">
        <f t="shared" si="0"/>
        <v>31</v>
      </c>
      <c r="AM29" s="43">
        <f t="shared" si="0"/>
        <v>2</v>
      </c>
      <c r="AN29" s="41">
        <f t="shared" si="0"/>
        <v>2</v>
      </c>
    </row>
    <row r="30" spans="1:40" ht="30">
      <c r="A30" s="41" t="s">
        <v>49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>
        <v>0</v>
      </c>
      <c r="AD30" s="41">
        <v>2</v>
      </c>
      <c r="AE30" s="41">
        <v>0</v>
      </c>
      <c r="AF30" s="41"/>
      <c r="AG30" s="41"/>
      <c r="AH30" s="41"/>
      <c r="AI30" s="41"/>
      <c r="AJ30" s="41"/>
      <c r="AK30" s="41"/>
      <c r="AL30" s="42">
        <f t="shared" si="0"/>
        <v>0</v>
      </c>
      <c r="AM30" s="43">
        <f t="shared" si="0"/>
        <v>2</v>
      </c>
      <c r="AN30" s="41">
        <f t="shared" si="0"/>
        <v>0</v>
      </c>
    </row>
    <row r="31" spans="1:40" ht="30">
      <c r="A31" s="41" t="s">
        <v>18</v>
      </c>
      <c r="B31" s="41">
        <v>729</v>
      </c>
      <c r="C31" s="41">
        <v>0</v>
      </c>
      <c r="D31" s="41">
        <v>0</v>
      </c>
      <c r="E31" s="41">
        <v>3337</v>
      </c>
      <c r="F31" s="41">
        <v>0</v>
      </c>
      <c r="G31" s="41">
        <v>0</v>
      </c>
      <c r="H31" s="41">
        <v>4363</v>
      </c>
      <c r="I31" s="41">
        <v>1</v>
      </c>
      <c r="J31" s="41">
        <v>2</v>
      </c>
      <c r="K31" s="41">
        <v>1746</v>
      </c>
      <c r="L31" s="41">
        <v>0</v>
      </c>
      <c r="M31" s="41">
        <v>0</v>
      </c>
      <c r="N31" s="41">
        <v>2035</v>
      </c>
      <c r="O31" s="41">
        <v>0</v>
      </c>
      <c r="P31" s="41">
        <v>0</v>
      </c>
      <c r="Q31" s="41">
        <v>1298</v>
      </c>
      <c r="R31" s="41">
        <v>0</v>
      </c>
      <c r="S31" s="41">
        <v>0</v>
      </c>
      <c r="T31" s="41">
        <v>355</v>
      </c>
      <c r="U31" s="41">
        <v>0</v>
      </c>
      <c r="V31" s="41">
        <v>1</v>
      </c>
      <c r="W31" s="41">
        <v>259</v>
      </c>
      <c r="X31" s="41">
        <v>0</v>
      </c>
      <c r="Y31" s="41">
        <v>0</v>
      </c>
      <c r="Z31" s="41">
        <v>1514</v>
      </c>
      <c r="AA31" s="41">
        <v>0</v>
      </c>
      <c r="AB31" s="41">
        <v>1</v>
      </c>
      <c r="AC31" s="41">
        <v>1623</v>
      </c>
      <c r="AD31" s="41">
        <v>1</v>
      </c>
      <c r="AE31" s="41">
        <v>3</v>
      </c>
      <c r="AF31" s="41">
        <v>1432</v>
      </c>
      <c r="AG31" s="41">
        <v>0</v>
      </c>
      <c r="AH31" s="41">
        <v>3</v>
      </c>
      <c r="AI31" s="41">
        <v>1235</v>
      </c>
      <c r="AJ31" s="41">
        <v>0</v>
      </c>
      <c r="AK31" s="41">
        <v>0</v>
      </c>
      <c r="AL31" s="42">
        <f t="shared" si="0"/>
        <v>19926</v>
      </c>
      <c r="AM31" s="43">
        <f t="shared" si="0"/>
        <v>2</v>
      </c>
      <c r="AN31" s="41">
        <f t="shared" si="0"/>
        <v>10</v>
      </c>
    </row>
    <row r="32" spans="1:40" ht="30">
      <c r="A32" s="41" t="s">
        <v>21</v>
      </c>
      <c r="B32" s="41">
        <v>103</v>
      </c>
      <c r="C32" s="41">
        <v>0</v>
      </c>
      <c r="D32" s="41">
        <v>0</v>
      </c>
      <c r="E32" s="41">
        <v>116</v>
      </c>
      <c r="F32" s="41">
        <v>0</v>
      </c>
      <c r="G32" s="41">
        <v>1</v>
      </c>
      <c r="H32" s="41">
        <v>160</v>
      </c>
      <c r="I32" s="41">
        <v>0</v>
      </c>
      <c r="J32" s="41">
        <v>1</v>
      </c>
      <c r="K32" s="41">
        <v>154</v>
      </c>
      <c r="L32" s="41">
        <v>0</v>
      </c>
      <c r="M32" s="41">
        <v>0</v>
      </c>
      <c r="N32" s="41">
        <v>71</v>
      </c>
      <c r="O32" s="41">
        <v>0</v>
      </c>
      <c r="P32" s="41">
        <v>1</v>
      </c>
      <c r="Q32" s="41">
        <v>117</v>
      </c>
      <c r="R32" s="41">
        <v>0</v>
      </c>
      <c r="S32" s="41">
        <v>0</v>
      </c>
      <c r="T32" s="41">
        <v>49</v>
      </c>
      <c r="U32" s="41">
        <v>0</v>
      </c>
      <c r="V32" s="41">
        <v>0</v>
      </c>
      <c r="W32" s="41">
        <v>37</v>
      </c>
      <c r="X32" s="41">
        <v>0</v>
      </c>
      <c r="Y32" s="41">
        <v>0</v>
      </c>
      <c r="Z32" s="41">
        <v>44</v>
      </c>
      <c r="AA32" s="41">
        <v>0</v>
      </c>
      <c r="AB32" s="41">
        <v>0</v>
      </c>
      <c r="AC32" s="41">
        <v>46</v>
      </c>
      <c r="AD32" s="41">
        <v>0</v>
      </c>
      <c r="AE32" s="41">
        <v>1</v>
      </c>
      <c r="AF32" s="41">
        <v>66</v>
      </c>
      <c r="AG32" s="41">
        <v>1</v>
      </c>
      <c r="AH32" s="41">
        <v>0</v>
      </c>
      <c r="AI32" s="41">
        <v>169</v>
      </c>
      <c r="AJ32" s="41">
        <v>0</v>
      </c>
      <c r="AK32" s="41">
        <v>0</v>
      </c>
      <c r="AL32" s="42">
        <f t="shared" si="0"/>
        <v>1132</v>
      </c>
      <c r="AM32" s="43">
        <f t="shared" si="0"/>
        <v>1</v>
      </c>
      <c r="AN32" s="41">
        <f t="shared" si="0"/>
        <v>4</v>
      </c>
    </row>
    <row r="33" spans="1:40" ht="30">
      <c r="A33" s="41" t="s">
        <v>99</v>
      </c>
      <c r="B33" s="41">
        <v>142</v>
      </c>
      <c r="C33" s="41">
        <v>0</v>
      </c>
      <c r="D33" s="41">
        <v>6</v>
      </c>
      <c r="E33" s="41">
        <v>123</v>
      </c>
      <c r="F33" s="41">
        <v>0</v>
      </c>
      <c r="G33" s="41">
        <v>0</v>
      </c>
      <c r="H33" s="41">
        <v>372</v>
      </c>
      <c r="I33" s="41">
        <v>0</v>
      </c>
      <c r="J33" s="41">
        <v>0</v>
      </c>
      <c r="K33" s="41">
        <v>257</v>
      </c>
      <c r="L33" s="41">
        <v>0</v>
      </c>
      <c r="M33" s="41">
        <v>0</v>
      </c>
      <c r="N33" s="41">
        <v>170</v>
      </c>
      <c r="O33" s="41">
        <v>0</v>
      </c>
      <c r="P33" s="41">
        <v>0</v>
      </c>
      <c r="Q33" s="41">
        <v>162</v>
      </c>
      <c r="R33" s="41">
        <v>0</v>
      </c>
      <c r="S33" s="41">
        <v>0</v>
      </c>
      <c r="T33" s="41">
        <v>108</v>
      </c>
      <c r="U33" s="41">
        <v>0</v>
      </c>
      <c r="V33" s="41">
        <v>0</v>
      </c>
      <c r="W33" s="41">
        <v>83</v>
      </c>
      <c r="X33" s="41">
        <v>0</v>
      </c>
      <c r="Y33" s="41">
        <v>0</v>
      </c>
      <c r="Z33" s="41">
        <v>148</v>
      </c>
      <c r="AA33" s="41">
        <v>0</v>
      </c>
      <c r="AB33" s="41">
        <v>0</v>
      </c>
      <c r="AC33" s="41">
        <v>138</v>
      </c>
      <c r="AD33" s="41">
        <v>0</v>
      </c>
      <c r="AE33" s="41">
        <v>0</v>
      </c>
      <c r="AF33" s="41">
        <v>150</v>
      </c>
      <c r="AG33" s="41">
        <v>0</v>
      </c>
      <c r="AH33" s="41">
        <v>0</v>
      </c>
      <c r="AI33" s="41">
        <v>127</v>
      </c>
      <c r="AJ33" s="41">
        <v>0</v>
      </c>
      <c r="AK33" s="41">
        <v>0</v>
      </c>
      <c r="AL33" s="42">
        <f t="shared" si="0"/>
        <v>1980</v>
      </c>
      <c r="AM33" s="43">
        <f t="shared" si="0"/>
        <v>0</v>
      </c>
      <c r="AN33" s="41">
        <f t="shared" si="0"/>
        <v>6</v>
      </c>
    </row>
    <row r="34" spans="1:40" ht="30">
      <c r="A34" s="41" t="s">
        <v>9</v>
      </c>
      <c r="B34" s="41">
        <v>37</v>
      </c>
      <c r="C34" s="41">
        <v>0</v>
      </c>
      <c r="D34" s="41">
        <v>0</v>
      </c>
      <c r="E34" s="41">
        <v>45</v>
      </c>
      <c r="F34" s="41">
        <v>0</v>
      </c>
      <c r="G34" s="41">
        <v>0</v>
      </c>
      <c r="H34" s="41">
        <v>104</v>
      </c>
      <c r="I34" s="41">
        <v>0</v>
      </c>
      <c r="J34" s="41">
        <v>0</v>
      </c>
      <c r="K34" s="41">
        <v>160</v>
      </c>
      <c r="L34" s="41">
        <v>0</v>
      </c>
      <c r="M34" s="41">
        <v>0</v>
      </c>
      <c r="N34" s="41">
        <v>89</v>
      </c>
      <c r="O34" s="41">
        <v>0</v>
      </c>
      <c r="P34" s="41">
        <v>0</v>
      </c>
      <c r="Q34" s="41">
        <v>28</v>
      </c>
      <c r="R34" s="41">
        <v>0</v>
      </c>
      <c r="S34" s="41">
        <v>0</v>
      </c>
      <c r="T34" s="41">
        <v>9</v>
      </c>
      <c r="U34" s="41">
        <v>0</v>
      </c>
      <c r="V34" s="41">
        <v>0</v>
      </c>
      <c r="W34" s="41">
        <v>8</v>
      </c>
      <c r="X34" s="41">
        <v>0</v>
      </c>
      <c r="Y34" s="41">
        <v>0</v>
      </c>
      <c r="Z34" s="41">
        <v>86</v>
      </c>
      <c r="AA34" s="41">
        <v>0</v>
      </c>
      <c r="AB34" s="41">
        <v>0</v>
      </c>
      <c r="AC34" s="41">
        <v>124</v>
      </c>
      <c r="AD34" s="41">
        <v>0</v>
      </c>
      <c r="AE34" s="41">
        <v>0</v>
      </c>
      <c r="AF34" s="41">
        <v>147</v>
      </c>
      <c r="AG34" s="41">
        <v>0</v>
      </c>
      <c r="AH34" s="41">
        <v>0</v>
      </c>
      <c r="AI34" s="41">
        <v>74</v>
      </c>
      <c r="AJ34" s="41">
        <v>0</v>
      </c>
      <c r="AK34" s="41">
        <v>0</v>
      </c>
      <c r="AL34" s="42">
        <f t="shared" si="0"/>
        <v>911</v>
      </c>
      <c r="AM34" s="43">
        <f t="shared" si="0"/>
        <v>0</v>
      </c>
      <c r="AN34" s="41">
        <f t="shared" si="0"/>
        <v>0</v>
      </c>
    </row>
    <row r="35" spans="1:40" ht="30">
      <c r="A35" s="41" t="s">
        <v>100</v>
      </c>
      <c r="B35" s="41">
        <v>1</v>
      </c>
      <c r="C35" s="41">
        <v>0</v>
      </c>
      <c r="D35" s="41">
        <v>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>
        <v>3</v>
      </c>
      <c r="AA35" s="41">
        <v>0</v>
      </c>
      <c r="AB35" s="41">
        <v>0</v>
      </c>
      <c r="AC35" s="41"/>
      <c r="AD35" s="41"/>
      <c r="AE35" s="41"/>
      <c r="AF35" s="41"/>
      <c r="AG35" s="41"/>
      <c r="AH35" s="41"/>
      <c r="AI35" s="41"/>
      <c r="AJ35" s="41"/>
      <c r="AK35" s="41"/>
      <c r="AL35" s="42">
        <f t="shared" si="0"/>
        <v>4</v>
      </c>
      <c r="AM35" s="43">
        <f t="shared" si="0"/>
        <v>0</v>
      </c>
      <c r="AN35" s="41">
        <f t="shared" si="0"/>
        <v>0</v>
      </c>
    </row>
    <row r="36" spans="1:40" ht="30">
      <c r="A36" s="41" t="s">
        <v>4</v>
      </c>
      <c r="B36" s="41">
        <v>8</v>
      </c>
      <c r="C36" s="41">
        <v>0</v>
      </c>
      <c r="D36" s="41">
        <v>0</v>
      </c>
      <c r="E36" s="41">
        <v>7</v>
      </c>
      <c r="F36" s="41">
        <v>0</v>
      </c>
      <c r="G36" s="41">
        <v>1</v>
      </c>
      <c r="H36" s="41"/>
      <c r="I36" s="41"/>
      <c r="J36" s="41"/>
      <c r="K36" s="41"/>
      <c r="L36" s="41"/>
      <c r="M36" s="41"/>
      <c r="N36" s="41"/>
      <c r="O36" s="41"/>
      <c r="P36" s="41"/>
      <c r="Q36" s="41">
        <v>2</v>
      </c>
      <c r="R36" s="41">
        <v>0</v>
      </c>
      <c r="S36" s="41">
        <v>0</v>
      </c>
      <c r="T36" s="41">
        <v>3</v>
      </c>
      <c r="U36" s="41">
        <v>0</v>
      </c>
      <c r="V36" s="41">
        <v>0</v>
      </c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2">
        <f t="shared" si="0"/>
        <v>20</v>
      </c>
      <c r="AM36" s="43">
        <f t="shared" si="0"/>
        <v>0</v>
      </c>
      <c r="AN36" s="41">
        <f t="shared" si="0"/>
        <v>1</v>
      </c>
    </row>
    <row r="37" spans="1:40" ht="45">
      <c r="A37" s="41" t="s">
        <v>43</v>
      </c>
      <c r="B37" s="41"/>
      <c r="C37" s="41"/>
      <c r="D37" s="41"/>
      <c r="E37" s="41">
        <v>1</v>
      </c>
      <c r="F37" s="41">
        <v>0</v>
      </c>
      <c r="G37" s="41">
        <v>0</v>
      </c>
      <c r="H37" s="41"/>
      <c r="I37" s="41"/>
      <c r="J37" s="41"/>
      <c r="K37" s="41"/>
      <c r="L37" s="41"/>
      <c r="M37" s="41"/>
      <c r="N37" s="41">
        <v>2</v>
      </c>
      <c r="O37" s="41">
        <v>0</v>
      </c>
      <c r="P37" s="41">
        <v>0</v>
      </c>
      <c r="Q37" s="41"/>
      <c r="R37" s="41"/>
      <c r="S37" s="41"/>
      <c r="T37" s="41">
        <v>3</v>
      </c>
      <c r="U37" s="41">
        <v>0</v>
      </c>
      <c r="V37" s="41">
        <v>0</v>
      </c>
      <c r="W37" s="41">
        <v>2</v>
      </c>
      <c r="X37" s="41">
        <v>0</v>
      </c>
      <c r="Y37" s="41">
        <v>0</v>
      </c>
      <c r="Z37" s="41"/>
      <c r="AA37" s="41"/>
      <c r="AB37" s="41"/>
      <c r="AC37" s="41">
        <v>4</v>
      </c>
      <c r="AD37" s="41">
        <v>0</v>
      </c>
      <c r="AE37" s="41">
        <v>0</v>
      </c>
      <c r="AF37" s="41">
        <v>21</v>
      </c>
      <c r="AG37" s="41">
        <v>0</v>
      </c>
      <c r="AH37" s="41">
        <v>0</v>
      </c>
      <c r="AI37" s="41">
        <v>2</v>
      </c>
      <c r="AJ37" s="41">
        <v>0</v>
      </c>
      <c r="AK37" s="41">
        <v>0</v>
      </c>
      <c r="AL37" s="42">
        <f t="shared" si="0"/>
        <v>35</v>
      </c>
      <c r="AM37" s="43">
        <f t="shared" si="0"/>
        <v>0</v>
      </c>
      <c r="AN37" s="41">
        <f t="shared" si="0"/>
        <v>0</v>
      </c>
    </row>
    <row r="38" spans="1:40" ht="30">
      <c r="A38" s="41" t="s">
        <v>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>
        <v>1</v>
      </c>
      <c r="AD38" s="41">
        <v>0</v>
      </c>
      <c r="AE38" s="41">
        <v>0</v>
      </c>
      <c r="AF38" s="41">
        <v>12</v>
      </c>
      <c r="AG38" s="41">
        <v>0</v>
      </c>
      <c r="AH38" s="41">
        <v>0</v>
      </c>
      <c r="AI38" s="41">
        <v>1</v>
      </c>
      <c r="AJ38" s="41">
        <v>0</v>
      </c>
      <c r="AK38" s="41">
        <v>0</v>
      </c>
      <c r="AL38" s="42">
        <f t="shared" si="0"/>
        <v>14</v>
      </c>
      <c r="AM38" s="43">
        <f t="shared" si="0"/>
        <v>0</v>
      </c>
      <c r="AN38" s="41">
        <f t="shared" si="0"/>
        <v>0</v>
      </c>
    </row>
    <row r="39" spans="1:40" ht="30">
      <c r="A39" s="41" t="s">
        <v>24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>
        <v>1</v>
      </c>
      <c r="O39" s="41">
        <v>0</v>
      </c>
      <c r="P39" s="41">
        <v>0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2">
        <f t="shared" si="0"/>
        <v>1</v>
      </c>
      <c r="AM39" s="43">
        <f t="shared" si="0"/>
        <v>0</v>
      </c>
      <c r="AN39" s="41">
        <f t="shared" si="0"/>
        <v>0</v>
      </c>
    </row>
    <row r="40" spans="1:40" ht="30">
      <c r="A40" s="41" t="s">
        <v>101</v>
      </c>
      <c r="B40" s="41">
        <v>31</v>
      </c>
      <c r="C40" s="41">
        <v>0</v>
      </c>
      <c r="D40" s="41">
        <v>0</v>
      </c>
      <c r="E40" s="41">
        <v>13</v>
      </c>
      <c r="F40" s="41">
        <v>0</v>
      </c>
      <c r="G40" s="41">
        <v>0</v>
      </c>
      <c r="H40" s="41">
        <v>31</v>
      </c>
      <c r="I40" s="41">
        <v>0</v>
      </c>
      <c r="J40" s="41">
        <v>0</v>
      </c>
      <c r="K40" s="41">
        <v>39</v>
      </c>
      <c r="L40" s="41">
        <v>0</v>
      </c>
      <c r="M40" s="41">
        <v>0</v>
      </c>
      <c r="N40" s="41">
        <v>15</v>
      </c>
      <c r="O40" s="41">
        <v>0</v>
      </c>
      <c r="P40" s="41">
        <v>0</v>
      </c>
      <c r="Q40" s="41">
        <v>1</v>
      </c>
      <c r="R40" s="41">
        <v>0</v>
      </c>
      <c r="S40" s="41">
        <v>0</v>
      </c>
      <c r="T40" s="41">
        <v>1</v>
      </c>
      <c r="U40" s="41">
        <v>0</v>
      </c>
      <c r="V40" s="41">
        <v>0</v>
      </c>
      <c r="W40" s="41">
        <v>4</v>
      </c>
      <c r="X40" s="41">
        <v>0</v>
      </c>
      <c r="Y40" s="41">
        <v>0</v>
      </c>
      <c r="Z40" s="41">
        <v>1</v>
      </c>
      <c r="AA40" s="41">
        <v>0</v>
      </c>
      <c r="AB40" s="41">
        <v>0</v>
      </c>
      <c r="AC40" s="41">
        <v>9</v>
      </c>
      <c r="AD40" s="41">
        <v>0</v>
      </c>
      <c r="AE40" s="41">
        <v>0</v>
      </c>
      <c r="AF40" s="41">
        <v>4</v>
      </c>
      <c r="AG40" s="41">
        <v>0</v>
      </c>
      <c r="AH40" s="41">
        <v>0</v>
      </c>
      <c r="AI40" s="41">
        <v>3</v>
      </c>
      <c r="AJ40" s="41">
        <v>0</v>
      </c>
      <c r="AK40" s="41">
        <v>0</v>
      </c>
      <c r="AL40" s="42">
        <f t="shared" si="0"/>
        <v>152</v>
      </c>
      <c r="AM40" s="43">
        <f t="shared" si="0"/>
        <v>0</v>
      </c>
      <c r="AN40" s="41">
        <f t="shared" si="0"/>
        <v>0</v>
      </c>
    </row>
    <row r="41" spans="1:40" ht="45">
      <c r="A41" s="41" t="s">
        <v>50</v>
      </c>
      <c r="B41" s="41">
        <v>7</v>
      </c>
      <c r="C41" s="41">
        <v>0</v>
      </c>
      <c r="D41" s="41">
        <v>0</v>
      </c>
      <c r="E41" s="41">
        <v>1</v>
      </c>
      <c r="F41" s="41">
        <v>0</v>
      </c>
      <c r="G41" s="41">
        <v>0</v>
      </c>
      <c r="H41" s="41">
        <v>27</v>
      </c>
      <c r="I41" s="41">
        <v>0</v>
      </c>
      <c r="J41" s="41">
        <v>0</v>
      </c>
      <c r="K41" s="41">
        <v>12</v>
      </c>
      <c r="L41" s="41">
        <v>0</v>
      </c>
      <c r="M41" s="41">
        <v>0</v>
      </c>
      <c r="N41" s="41">
        <v>3</v>
      </c>
      <c r="O41" s="41">
        <v>0</v>
      </c>
      <c r="P41" s="41">
        <v>0</v>
      </c>
      <c r="Q41" s="41">
        <v>24</v>
      </c>
      <c r="R41" s="41">
        <v>0</v>
      </c>
      <c r="S41" s="41">
        <v>0</v>
      </c>
      <c r="T41" s="41">
        <v>1</v>
      </c>
      <c r="U41" s="41">
        <v>0</v>
      </c>
      <c r="V41" s="41">
        <v>0</v>
      </c>
      <c r="W41" s="41"/>
      <c r="X41" s="41"/>
      <c r="Y41" s="41"/>
      <c r="Z41" s="41"/>
      <c r="AA41" s="41"/>
      <c r="AB41" s="41"/>
      <c r="AC41" s="41">
        <v>6</v>
      </c>
      <c r="AD41" s="41">
        <v>0</v>
      </c>
      <c r="AE41" s="41">
        <v>0</v>
      </c>
      <c r="AF41" s="41">
        <v>8</v>
      </c>
      <c r="AG41" s="41">
        <v>0</v>
      </c>
      <c r="AH41" s="41">
        <v>0</v>
      </c>
      <c r="AI41" s="41"/>
      <c r="AJ41" s="41"/>
      <c r="AK41" s="41"/>
      <c r="AL41" s="42">
        <f t="shared" si="0"/>
        <v>89</v>
      </c>
      <c r="AM41" s="43">
        <f t="shared" si="0"/>
        <v>0</v>
      </c>
      <c r="AN41" s="41">
        <f t="shared" si="0"/>
        <v>0</v>
      </c>
    </row>
    <row r="42" spans="1:40" ht="30">
      <c r="A42" s="41" t="s">
        <v>20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>
        <v>1</v>
      </c>
      <c r="X42" s="41">
        <v>0</v>
      </c>
      <c r="Y42" s="41">
        <v>1</v>
      </c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2">
        <f t="shared" si="0"/>
        <v>1</v>
      </c>
      <c r="AM42" s="43">
        <f t="shared" si="0"/>
        <v>0</v>
      </c>
      <c r="AN42" s="41">
        <f t="shared" si="0"/>
        <v>1</v>
      </c>
    </row>
    <row r="43" spans="1:40" ht="15.75">
      <c r="A43" s="44" t="s">
        <v>31</v>
      </c>
      <c r="B43" s="49">
        <v>18135</v>
      </c>
      <c r="C43" s="49">
        <v>34</v>
      </c>
      <c r="D43" s="49">
        <v>68</v>
      </c>
      <c r="E43" s="49">
        <v>24274</v>
      </c>
      <c r="F43" s="49">
        <v>45</v>
      </c>
      <c r="G43" s="49">
        <v>32</v>
      </c>
      <c r="H43" s="49">
        <v>27901</v>
      </c>
      <c r="I43" s="49">
        <v>69</v>
      </c>
      <c r="J43" s="49">
        <v>42</v>
      </c>
      <c r="K43" s="49">
        <v>25317</v>
      </c>
      <c r="L43" s="49">
        <v>12</v>
      </c>
      <c r="M43" s="49">
        <v>16</v>
      </c>
      <c r="N43" s="49">
        <v>25383</v>
      </c>
      <c r="O43" s="49">
        <v>91</v>
      </c>
      <c r="P43" s="49">
        <v>55</v>
      </c>
      <c r="Q43" s="49">
        <v>10034</v>
      </c>
      <c r="R43" s="49">
        <v>27</v>
      </c>
      <c r="S43" s="49">
        <v>6</v>
      </c>
      <c r="T43" s="49">
        <v>4786</v>
      </c>
      <c r="U43" s="49">
        <v>6</v>
      </c>
      <c r="V43" s="49">
        <v>9</v>
      </c>
      <c r="W43" s="49">
        <v>4262</v>
      </c>
      <c r="X43" s="49">
        <v>6</v>
      </c>
      <c r="Y43" s="49">
        <v>10</v>
      </c>
      <c r="Z43" s="49">
        <v>11518</v>
      </c>
      <c r="AA43" s="49">
        <v>33</v>
      </c>
      <c r="AB43" s="49">
        <v>17</v>
      </c>
      <c r="AC43" s="49">
        <v>15841</v>
      </c>
      <c r="AD43" s="49">
        <v>37</v>
      </c>
      <c r="AE43" s="49">
        <v>33</v>
      </c>
      <c r="AF43" s="49">
        <v>19951</v>
      </c>
      <c r="AG43" s="49">
        <v>21</v>
      </c>
      <c r="AH43" s="49">
        <v>22</v>
      </c>
      <c r="AI43" s="49">
        <v>17362</v>
      </c>
      <c r="AJ43" s="49">
        <v>53</v>
      </c>
      <c r="AK43" s="49">
        <v>11</v>
      </c>
      <c r="AL43" s="46">
        <f t="shared" ref="AL43:AN43" si="1">B43+E43+H43+K43+N43+Q43+T43+W43+Z43+AC43+AF43+AI43</f>
        <v>204764</v>
      </c>
      <c r="AM43" s="47">
        <f t="shared" si="1"/>
        <v>434</v>
      </c>
      <c r="AN43" s="48">
        <f t="shared" si="1"/>
        <v>321</v>
      </c>
    </row>
    <row r="46" spans="1:40" ht="15.75">
      <c r="A46" s="56" t="s">
        <v>107</v>
      </c>
      <c r="B46" s="56"/>
      <c r="C46" s="56"/>
      <c r="D46" s="56"/>
      <c r="E46" s="56"/>
      <c r="F46" s="56"/>
      <c r="G46" s="56"/>
      <c r="H46" s="56"/>
      <c r="I46" s="55"/>
    </row>
    <row r="47" spans="1:40" ht="15.75">
      <c r="A47" s="56"/>
      <c r="B47" s="56"/>
      <c r="C47" s="56"/>
      <c r="D47" s="56"/>
      <c r="E47" s="56"/>
      <c r="F47" s="56"/>
      <c r="G47" s="56"/>
      <c r="H47" s="56"/>
      <c r="I47" s="55"/>
    </row>
    <row r="48" spans="1:40" ht="15.75">
      <c r="A48" s="56"/>
      <c r="B48" s="56"/>
      <c r="C48" s="56"/>
      <c r="D48" s="56"/>
      <c r="E48" s="56"/>
      <c r="F48" s="56"/>
      <c r="G48" s="56"/>
      <c r="H48" s="56"/>
      <c r="I48" s="55"/>
    </row>
    <row r="49" spans="1:9" ht="36" customHeight="1">
      <c r="A49" s="56"/>
      <c r="B49" s="56"/>
      <c r="C49" s="56"/>
      <c r="D49" s="56"/>
      <c r="E49" s="56"/>
      <c r="F49" s="56"/>
      <c r="G49" s="56"/>
      <c r="H49" s="56"/>
      <c r="I49" s="55"/>
    </row>
    <row r="50" spans="1:9" ht="15.75">
      <c r="A50" s="55"/>
      <c r="B50" s="55"/>
      <c r="C50" s="55"/>
      <c r="D50" s="55"/>
      <c r="E50" s="55"/>
      <c r="F50" s="55"/>
      <c r="G50" s="55"/>
      <c r="H50" s="55"/>
      <c r="I50" s="55"/>
    </row>
    <row r="51" spans="1:9" ht="15.75">
      <c r="A51" s="55"/>
      <c r="B51" s="55"/>
      <c r="C51" s="55"/>
      <c r="D51" s="55"/>
      <c r="E51" s="55"/>
      <c r="F51" s="55"/>
      <c r="G51" s="55"/>
      <c r="H51" s="55"/>
      <c r="I51" s="55"/>
    </row>
    <row r="52" spans="1:9" ht="15.75">
      <c r="A52" s="55"/>
      <c r="B52" s="55"/>
      <c r="C52" s="55"/>
      <c r="D52" s="55"/>
      <c r="E52" s="55"/>
      <c r="F52" s="55"/>
      <c r="G52" s="55"/>
      <c r="H52" s="55"/>
      <c r="I52" s="55"/>
    </row>
  </sheetData>
  <mergeCells count="15">
    <mergeCell ref="AI4:AK4"/>
    <mergeCell ref="AL4:AN4"/>
    <mergeCell ref="A46:H49"/>
    <mergeCell ref="Q4:S4"/>
    <mergeCell ref="T4:V4"/>
    <mergeCell ref="W4:Y4"/>
    <mergeCell ref="Z4:AB4"/>
    <mergeCell ref="AC4:AE4"/>
    <mergeCell ref="AF4:AH4"/>
    <mergeCell ref="A4:A5"/>
    <mergeCell ref="B4:D4"/>
    <mergeCell ref="E4:G4"/>
    <mergeCell ref="H4:J4"/>
    <mergeCell ref="K4:M4"/>
    <mergeCell ref="N4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Платформа AMS янв-июнь 2017</vt:lpstr>
      <vt:lpstr>Платформа EBSCO янв-июнь 2017</vt:lpstr>
      <vt:lpstr>Платформа AMS янв-сент 2017 </vt:lpstr>
      <vt:lpstr>Платформа EBSCO янв-сентяб 2017</vt:lpstr>
      <vt:lpstr>Платформа AMS янв-декабр 2017</vt:lpstr>
      <vt:lpstr>Платформа EBSCO янв-декабр 2017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E004010038269DA1</dc:creator>
  <cp:lastModifiedBy>E00401003826A258</cp:lastModifiedBy>
  <dcterms:created xsi:type="dcterms:W3CDTF">2017-04-12T10:56:31Z</dcterms:created>
  <dcterms:modified xsi:type="dcterms:W3CDTF">2018-02-14T09:09:55Z</dcterms:modified>
</cp:coreProperties>
</file>